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<sst xmlns="http://schemas.openxmlformats.org/spreadsheetml/2006/main" count="2314" uniqueCount="346">
  <si>
    <t>Исполнение бюджета</t>
  </si>
  <si>
    <t>за период с 02.01.2012г. по 26.09.2012г.</t>
  </si>
  <si>
    <t>Единица измерения: тыс. руб.</t>
  </si>
  <si>
    <t>Наименование показателя</t>
  </si>
  <si>
    <t>Эк.класс.</t>
  </si>
  <si>
    <t>Доп.класс</t>
  </si>
  <si>
    <t>#Н/Д</t>
  </si>
  <si>
    <t>Кассовый план</t>
  </si>
  <si>
    <t>Касс. расход</t>
  </si>
  <si>
    <t>Остаток росписи/плана</t>
  </si>
  <si>
    <t>Исполнение росписи/плана</t>
  </si>
  <si>
    <t xml:space="preserve">    Администрация Пышминского городского округа</t>
  </si>
  <si>
    <t>901</t>
  </si>
  <si>
    <t>0000</t>
  </si>
  <si>
    <t>0000000</t>
  </si>
  <si>
    <t>000</t>
  </si>
  <si>
    <t xml:space="preserve">      ОБЩЕГОСУДАРСТВЕННЫЕ ВОПРОСЫ</t>
  </si>
  <si>
    <t>0100</t>
  </si>
  <si>
    <t xml:space="preserve">  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</si>
  <si>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</si>
  <si>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  Глава муниципального образования</t>
  </si>
  <si>
    <t>0020300</t>
  </si>
  <si>
    <t xml:space="preserve">            Выполнение  функций органами  местного самоуправления</t>
  </si>
  <si>
    <t>500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</si>
  <si>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</si>
  <si>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</si>
  <si>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Центральный аппарат</t>
  </si>
  <si>
    <t>0020400</t>
  </si>
  <si>
    <t xml:space="preserve">          Территориальные органы</t>
  </si>
  <si>
    <t>0021500</t>
  </si>
  <si>
    <t xml:space="preserve">          Муниципальная целевая программа "Противодействие коррупции  в Пышминском городском округе" на 2011 - 2013  годы.</t>
  </si>
  <si>
    <t>7950004</t>
  </si>
  <si>
    <t xml:space="preserve">            Мероприятия</t>
  </si>
  <si>
    <t>022</t>
  </si>
  <si>
    <t xml:space="preserve">          Муниципальная целевая программа "Развитие муниципальной службы в  Пышминском городском округе" на 2012 - 2014 годы</t>
  </si>
  <si>
    <t>7950016</t>
  </si>
  <si>
    <t xml:space="preserve">          Муниципальна целевая программа "Поддержка  территориального общественного  самоуправления на территории Пышминского городского округа" на 2011-2012 годы</t>
  </si>
  <si>
    <t>7950017</t>
  </si>
  <si>
    <t xml:space="preserve">        Резервные фонды</t>
  </si>
  <si>
    <t>0111</t>
  </si>
  <si>
    <t xml:space="preserve">          Резервный фонд     администрации  Пышминского городского округа.</t>
  </si>
  <si>
    <t>0700500</t>
  </si>
  <si>
    <t xml:space="preserve">            Прочие расходы</t>
  </si>
  <si>
    <t>013</t>
  </si>
  <si>
    <t xml:space="preserve">        Другие общегосударственные вопросы</t>
  </si>
  <si>
    <t>0113</t>
  </si>
  <si>
    <t xml:space="preserve">          Составление списков кандидатов в присяжные заседатели федеральных судов общей юрисдикции в Российской Федерации</t>
  </si>
  <si>
    <t>0014000</t>
  </si>
  <si>
    <t xml:space="preserve">          Обеспечение деятельности подведомственных учреждений</t>
  </si>
  <si>
    <t>0029900</t>
  </si>
  <si>
    <t xml:space="preserve">          Оценка недвижимости, признание прав и регулирование отношений по государственной и муниципальной собственности</t>
  </si>
  <si>
    <t>0900200</t>
  </si>
  <si>
    <t xml:space="preserve">          Выполнение других обязательств государства</t>
  </si>
  <si>
    <t>0920300</t>
  </si>
  <si>
    <t xml:space="preserve">          Муниципальные гарантии</t>
  </si>
  <si>
    <t>0920404</t>
  </si>
  <si>
    <t xml:space="preserve">          Осуществление  государственного полномочия по хранению,  комплектованию, учету  и  использованию  архивных  документов, находящихся в  государственной  собственности Свердловской области.</t>
  </si>
  <si>
    <t>5250200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</si>
  <si>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 составлять протоколы об административных правонарушениях, предусмотренных законом Свердловской области</t>
  </si>
  <si>
    <t>5250600</t>
  </si>
  <si>
    <t xml:space="preserve">          Осуществление государственного полномочия Свердловской области по созданию административных комиссий</t>
  </si>
  <si>
    <t>5250700</t>
  </si>
  <si>
    <t xml:space="preserve">          Муниципальная целевая программа "Информационное общество Пышминского городского округа" на 2011-2015 годы 
</t>
  </si>
  <si>
    <t>7950024</t>
  </si>
  <si>
    <t xml:space="preserve">          Расходы на проведение мероприятий по информатизации муниципальных образований за счет субсидии 
</t>
  </si>
  <si>
    <t>8150000</t>
  </si>
  <si>
    <t xml:space="preserve">      НАЦИОНАЛЬНАЯ ОБОРОНА</t>
  </si>
  <si>
    <t>0200</t>
  </si>
  <si>
    <t xml:space="preserve">        Мобилизационная и вневойсковая подготовка</t>
  </si>
  <si>
    <t>0203</t>
  </si>
  <si>
    <t xml:space="preserve">          Осуществление первичного воинского учета на территориях где отсутствуют военные комиссариаты .</t>
  </si>
  <si>
    <t>0013600</t>
  </si>
  <si>
    <t xml:space="preserve">      НАЦИОНАЛЬНАЯ БЕЗОПАСНОСТЬ И ПРАВООХРАНИТЕЛЬНАЯ ДЕЯТЕЛЬНОСТЬ</t>
  </si>
  <si>
    <t>0300</t>
  </si>
  <si>
    <t xml:space="preserve">  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</si>
  <si>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</si>
  <si>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  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</si>
  <si>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</si>
  <si>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 xml:space="preserve">          Подготовка населения и организаций к действиям в черезвычайной ситуации в мирное и военное время</t>
  </si>
  <si>
    <t>2190100</t>
  </si>
  <si>
    <t xml:space="preserve">        Обеспечение пожарной безопасности</t>
  </si>
  <si>
    <t>0310</t>
  </si>
  <si>
    <t xml:space="preserve">          Муниципальная целевая прграмма "Профилактика пожарной безопасности на территории Пышминского городского округа на 2011-2013 годы"</t>
  </si>
  <si>
    <t>7950007</t>
  </si>
  <si>
    <t xml:space="preserve">        Другие вопросы в области национальной безопасности и правоохранительной деятельности</t>
  </si>
  <si>
    <t>0314</t>
  </si>
  <si>
    <t xml:space="preserve">          Реализация других функций, связанных  с обеспечением  национальной безопасности и правоохранительной деятельности</t>
  </si>
  <si>
    <t>2470000</t>
  </si>
  <si>
    <t xml:space="preserve">      НАЦИОНАЛЬНАЯ ЭКОНОМИКА</t>
  </si>
  <si>
    <t>0400</t>
  </si>
  <si>
    <t xml:space="preserve">        Сельское хозяйство и рыболовство</t>
  </si>
  <si>
    <t>0405</t>
  </si>
  <si>
    <t xml:space="preserve">          Муниципальная целевая программа "Развитие сельского хозяйства на территории  Пышминского городского округа на 2008-2012 гг."</t>
  </si>
  <si>
    <t>7950002</t>
  </si>
  <si>
    <t xml:space="preserve">        Водное хозяйство</t>
  </si>
  <si>
    <t>0406</t>
  </si>
  <si>
    <t xml:space="preserve">          Мероприятия в области использования, охраны водных объектов и гидротехнических сооружений</t>
  </si>
  <si>
    <t>2800100</t>
  </si>
  <si>
    <t xml:space="preserve">            Cубсидии юридическим лицам</t>
  </si>
  <si>
    <t>006</t>
  </si>
  <si>
    <t xml:space="preserve">        Транспорт</t>
  </si>
  <si>
    <t>0408</t>
  </si>
  <si>
    <t xml:space="preserve">          Отдельные мероприятия в области автомобильного транспорта</t>
  </si>
  <si>
    <t>3030200</t>
  </si>
  <si>
    <t xml:space="preserve">            Бюджетные инвестиции</t>
  </si>
  <si>
    <t>003</t>
  </si>
  <si>
    <t xml:space="preserve">        Дорожное хозяйство (дорожные фонды)</t>
  </si>
  <si>
    <t>0409</t>
  </si>
  <si>
    <t xml:space="preserve">         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</si>
  <si>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</si>
  <si>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 xml:space="preserve">          Муниципальная целевая программа "Развитие сети автомобильных дорог местного значения в Пышминском городском округе" на 2012-2015 годы</t>
  </si>
  <si>
    <t>7950028</t>
  </si>
  <si>
    <t xml:space="preserve">          Рсходы на капитальный ремонт  и ремонт автомобильных дорог общего пользования местного значения населенных пунктов за счет субсидии</t>
  </si>
  <si>
    <t>8030209</t>
  </si>
  <si>
    <t xml:space="preserve">          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за счет субсидии</t>
  </si>
  <si>
    <t>8030210</t>
  </si>
  <si>
    <t xml:space="preserve">        Другие вопросы в области национальной экономики</t>
  </si>
  <si>
    <t>0412</t>
  </si>
  <si>
    <t xml:space="preserve">          Муниципальная целевая программа " Содействие  в  развитии предпринимательства   на территории Пышминского городского округа" на 2011-2013 годы</t>
  </si>
  <si>
    <t>7950008</t>
  </si>
  <si>
    <t xml:space="preserve">          Муниципальная  целевая программа "Создание условий для осуществления полномочий органами местного самоуправления Пышминского городского округа в области градостроительной деятельности" на 2011-2013 гг.</t>
  </si>
  <si>
    <t>7950009</t>
  </si>
  <si>
    <t xml:space="preserve">          Муниципальная целевая программа "Создание системы кадастра недвижимости в Пышминском городском округе на 2012- 2015 годы "</t>
  </si>
  <si>
    <t>7950010</t>
  </si>
  <si>
    <t xml:space="preserve">          Расходы на подготовку документов территориального планирования, градостроительного зонирования и документации по планировке территорий за счет субсидии 
</t>
  </si>
  <si>
    <t>8040600</t>
  </si>
  <si>
    <t xml:space="preserve">          Расходы на софинансирование долгосрочных муниципальных целевых программ, направленных на поддержку субъектов малого и среднего предпринимательства за счет субсидии</t>
  </si>
  <si>
    <t>8060099</t>
  </si>
  <si>
    <t xml:space="preserve">      ЖИЛИЩНО-КОММУНАЛЬНОЕ ХОЗЯЙСТВО</t>
  </si>
  <si>
    <t>0500</t>
  </si>
  <si>
    <t xml:space="preserve">        Жилищное хозяйство</t>
  </si>
  <si>
    <t>0501</t>
  </si>
  <si>
    <t xml:space="preserve">          Мероприятия по улучшению жилищных условий молодых семей и молодых специалистов на селе</t>
  </si>
  <si>
    <t>1001101</t>
  </si>
  <si>
    <t xml:space="preserve">          Компенсация  выпадающих доходов организациям, предоставляющим населению жилищные услуги по тарифам не обеспечивающим возмещение издержек</t>
  </si>
  <si>
    <t>3500100</t>
  </si>
  <si>
    <t xml:space="preserve">          Капитальный ремонт муниципального жилищного фонда</t>
  </si>
  <si>
    <t>3500200</t>
  </si>
  <si>
    <t xml:space="preserve">          Муниципальная целевая прграмма"Обеспечение жильем граждан, в том числе молодых семей и молодых специалистов, проживающих в сельской местности в Пышминском городском округе на 2011 - 2012 годы"</t>
  </si>
  <si>
    <t>7950021</t>
  </si>
  <si>
    <t xml:space="preserve">          Муниципальная целевая программа  "Программа по энергосбережению и повышению  энергетической  эффективности на территории Пышминского городского округа на 2010-2013 годы" 
</t>
  </si>
  <si>
    <t>7950022</t>
  </si>
  <si>
    <t xml:space="preserve">          Муниуипальная целевая программа "Формирование жилищного фонда для переселения граждан из жилых помещений, признанных непригодными для проживания и (или) с высоким уровнем износа на территории Пышминского городского округа" на 2012-2015 годы</t>
  </si>
  <si>
    <t>7950031</t>
  </si>
  <si>
    <t xml:space="preserve">          Расходы на оснащение  многоквартирных домов и зданий (строений, сооружений), находящихся в муниципальной собственности, приборами учета потребления энергетических ресурсов за счет субсидии</t>
  </si>
  <si>
    <t>8190000</t>
  </si>
  <si>
    <t xml:space="preserve">          Расходы на проведение мероприятий по обеспечению жильем молодых семей и молодых специалистов, проживающих и работающих в сельской местности за счет субсидии</t>
  </si>
  <si>
    <t>8250101</t>
  </si>
  <si>
    <t xml:space="preserve">          Расходы на формирование жилфонда для переселения граждан из жилых помещений, признанных непригодными для проживания и (или) с высоким уровнем износа</t>
  </si>
  <si>
    <t>8260400</t>
  </si>
  <si>
    <t xml:space="preserve">        Коммунальное хозяйство</t>
  </si>
  <si>
    <t>0502</t>
  </si>
  <si>
    <t xml:space="preserve">          Мероприятия в области коммунального хозяйства</t>
  </si>
  <si>
    <t>3510500</t>
  </si>
  <si>
    <t xml:space="preserve">          Муниципальная целевая программа "Чистая вода" на территории Пышминского городского округа" на 2012-2017годы</t>
  </si>
  <si>
    <t>7950026</t>
  </si>
  <si>
    <t xml:space="preserve">          Муниципальная целевая программа "Развитие газификации в Пышминском городском округе" на 2012-2015гг</t>
  </si>
  <si>
    <t>7950027</t>
  </si>
  <si>
    <t xml:space="preserve">          Расходы на реализацию мероприятий по развитию и модернизации систем водоснабжения и водоотведения 
</t>
  </si>
  <si>
    <t>8260300</t>
  </si>
  <si>
    <t xml:space="preserve">        Благоустройство</t>
  </si>
  <si>
    <t>0503</t>
  </si>
  <si>
    <t xml:space="preserve">          Уличное освещение</t>
  </si>
  <si>
    <t>6000100</t>
  </si>
  <si>
    <t xml:space="preserve">          Озеленение</t>
  </si>
  <si>
    <t>6000300</t>
  </si>
  <si>
    <t xml:space="preserve">          Организация и содержание мест захоронения</t>
  </si>
  <si>
    <t>6000400</t>
  </si>
  <si>
    <t xml:space="preserve">          Прочие мероприятия по благоустройству городских округов</t>
  </si>
  <si>
    <t>6000500</t>
  </si>
  <si>
    <t xml:space="preserve">          Муниципальная целевая программа "Комплексное благоустройство дворовых территорий в Пышминском городском округе - "Тысяча дворов" на 2012-2015 годы</t>
  </si>
  <si>
    <t>7950029</t>
  </si>
  <si>
    <t xml:space="preserve">          Расходы на выполнение мероприятий по благоустройству дворовых территорий в муниципальных образованиях в Свердловской области за счет субсидии</t>
  </si>
  <si>
    <t>8220000</t>
  </si>
  <si>
    <t xml:space="preserve">        Другие вопросы в области жилищно-коммунального хозяйства</t>
  </si>
  <si>
    <t>0505</t>
  </si>
  <si>
    <t xml:space="preserve">          Расходы на осуществление мероприятий по развитию газификации в сельской местности в рамках федеральной целевой программы "Социальное развитие села до 2013 года"</t>
  </si>
  <si>
    <t>1001103</t>
  </si>
  <si>
    <t xml:space="preserve">          Расходы на осуществление мероприятий по развитию газификации в сельской местности за счет субсидии</t>
  </si>
  <si>
    <t>8250103</t>
  </si>
  <si>
    <t xml:space="preserve">      ОБРАЗОВАНИЕ</t>
  </si>
  <si>
    <t>0700</t>
  </si>
  <si>
    <t xml:space="preserve">        Дошкольное образование</t>
  </si>
  <si>
    <t>0701</t>
  </si>
  <si>
    <t xml:space="preserve">          Обеспечение деятельности дошкольных образовательных  учреждений  за счет средств местного бюджета</t>
  </si>
  <si>
    <t>4209901</t>
  </si>
  <si>
    <t xml:space="preserve">        Молодежная политика и оздоровление детей</t>
  </si>
  <si>
    <t>0707</t>
  </si>
  <si>
    <t xml:space="preserve">          Проведение мероприятий для детей и молодежи</t>
  </si>
  <si>
    <t>4310100</t>
  </si>
  <si>
    <t xml:space="preserve">            Выполнение функций казенными учреждениями</t>
  </si>
  <si>
    <t>001</t>
  </si>
  <si>
    <t xml:space="preserve">            Субсидии бюджетным учреждениям на возмещение нормативных затрат, связанных с оказанием ими государственных (муниципальных) услуг (выполнением работ)</t>
  </si>
  <si>
    <t>611</t>
  </si>
  <si>
    <t xml:space="preserve">      СОЦИАЛЬНАЯ ПОЛИТИКА</t>
  </si>
  <si>
    <t>1000</t>
  </si>
  <si>
    <t xml:space="preserve">        Пенсионное обеспечение</t>
  </si>
  <si>
    <t>1001</t>
  </si>
  <si>
    <t xml:space="preserve">          Доплаты к пенсиям государственных служащих субъектов Российской Федерации  и муниципальных служащих</t>
  </si>
  <si>
    <t>4910100</t>
  </si>
  <si>
    <t xml:space="preserve">            Социальное обеспечение населения</t>
  </si>
  <si>
    <t>005</t>
  </si>
  <si>
    <t xml:space="preserve">        Социальное обеспечение населения</t>
  </si>
  <si>
    <t>1003</t>
  </si>
  <si>
    <t xml:space="preserve">          Расходы на проведение мероприятий по улучшению жилищных условий граждан, проживающих в сельской местности за счет субсидии</t>
  </si>
  <si>
    <t>1001102</t>
  </si>
  <si>
    <t xml:space="preserve">          Реализация мероприятий Подпрограмма "Обеспечение жильем молодых семей" ФЦП "Жилище на 2011-2015 годы".</t>
  </si>
  <si>
    <t>1008820</t>
  </si>
  <si>
    <t xml:space="preserve">          Осуществление полномочий РФ по  предоставлению мер  социальной поддержки по оплате жилого помещения и  коммунальных услуг.</t>
  </si>
  <si>
    <t>5054600</t>
  </si>
  <si>
    <t xml:space="preserve">          Осуществление государственного полномочия  Свердловской области по предоставлению гражданам  субсидий на оплату жилого помещения и коммунальных услуг</t>
  </si>
  <si>
    <t>5250300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</si>
  <si>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</si>
  <si>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5250500</t>
  </si>
  <si>
    <t xml:space="preserve">          Муниципальная целевая программа "Обеспечение жильем  молодых семей на территории Пышминского городского округа на 2011 - 2015 годы"</t>
  </si>
  <si>
    <t>7950001</t>
  </si>
  <si>
    <t xml:space="preserve">          Муниципальная целевая программа "Предоставление финансовой поддержки молодым семьям, проживающим на территории Пышминского городского округа, на погашение основной суммы долга и процентов по ипотечным жилищным кредитам (займам) на 2011-2015 годы"</t>
  </si>
  <si>
    <t>7950025</t>
  </si>
  <si>
    <t xml:space="preserve">          Расходы на софинансирование  социальных выплат молодым семьям на приобретение (строительство) жилья за счет субсидии</t>
  </si>
  <si>
    <t>8040500</t>
  </si>
  <si>
    <t xml:space="preserve">          Расходы на софинансирование социальных выплат молодым семьям на погашение основной суммы долга и процентов по ипотечным жилищным кредитам (займам) за счет субсидии</t>
  </si>
  <si>
    <t>8040700</t>
  </si>
  <si>
    <t>8250102</t>
  </si>
  <si>
    <t xml:space="preserve">        Другие вопросы в области социальной политики</t>
  </si>
  <si>
    <t>1006</t>
  </si>
  <si>
    <t xml:space="preserve">          Мероприятия в области социальной политики, проводимые отдельными общественными организациями</t>
  </si>
  <si>
    <t>5140101</t>
  </si>
  <si>
    <t xml:space="preserve">      ФИЗИЧЕСКАЯ КУЛЬТУРА И СПОРТ</t>
  </si>
  <si>
    <t>1100</t>
  </si>
  <si>
    <t xml:space="preserve">        Физическая культура</t>
  </si>
  <si>
    <t>1101</t>
  </si>
  <si>
    <t xml:space="preserve">          Содержание и обеспечение  центров спортивной  подготовки</t>
  </si>
  <si>
    <t>4829900</t>
  </si>
  <si>
    <t xml:space="preserve">          Расходы на повышение размера минимальной заработной  платы работникам муниципальных учреждений за счет субсидии</t>
  </si>
  <si>
    <t>5240400</t>
  </si>
  <si>
    <t xml:space="preserve">          Расходы на оплату коммунальных услуг муниципальными учреждениями за счет субсидии</t>
  </si>
  <si>
    <t>5240500</t>
  </si>
  <si>
    <t xml:space="preserve">          Ведомственная программа " Развитие физической культуры, спорта и туризма   на территории П ышминского городского округа" на 2010 - 2012 годы</t>
  </si>
  <si>
    <t>7951501</t>
  </si>
  <si>
    <t xml:space="preserve">      СРЕДСТВА МАССОВОЙ ИНФОРМАЦИИ</t>
  </si>
  <si>
    <t>1200</t>
  </si>
  <si>
    <t xml:space="preserve">        Периодическая печать и издательства</t>
  </si>
  <si>
    <t>1202</t>
  </si>
  <si>
    <t xml:space="preserve">          Периодические издания, учрежденные органами законодательной и исполнительной власти</t>
  </si>
  <si>
    <t>4570000</t>
  </si>
  <si>
    <t xml:space="preserve">    Управление образования  Администрации Пышминского городского округа</t>
  </si>
  <si>
    <t>906</t>
  </si>
  <si>
    <t xml:space="preserve">          Содержание детей в детских дошкольных  образовательных учреждениях за  счет родительской платы</t>
  </si>
  <si>
    <t>4209900</t>
  </si>
  <si>
    <t xml:space="preserve">          Расходы, связанные  с воспитанием и обучением детей- инвалидов дошкольного возраста на дому, в образовательных  организациях дошкольного образования</t>
  </si>
  <si>
    <t>5210302</t>
  </si>
  <si>
    <t xml:space="preserve">            Субсидии бюджетным учреждениям на иные цели</t>
  </si>
  <si>
    <t>612</t>
  </si>
  <si>
    <t xml:space="preserve">          Муниципальная  целевая программа  Развитие дошкольного образования на территории  Пышминского городского округа   
на 2010-2014 г.г.</t>
  </si>
  <si>
    <t>7950019</t>
  </si>
  <si>
    <t xml:space="preserve">          Муниципальная программа " Развитие образования на территории Пышминского городского  округа  "Наша новая школа" на 2011 - 2015 годы"</t>
  </si>
  <si>
    <t>7950023</t>
  </si>
  <si>
    <t xml:space="preserve">          Расходы на осуществление мероприятий по созданию дополнительных мест в муниципальных системах дошкольного образования за счет субсидии</t>
  </si>
  <si>
    <t>8200010</t>
  </si>
  <si>
    <t xml:space="preserve">        Общее образование</t>
  </si>
  <si>
    <t>0702</t>
  </si>
  <si>
    <t xml:space="preserve">          Резервные фонды  исполнительных органов государственной власти субъектов Российской Федерации</t>
  </si>
  <si>
    <t>0700400</t>
  </si>
  <si>
    <t xml:space="preserve">          Содержание детей дошкольного возраста в школах-садах за счет родительской платы</t>
  </si>
  <si>
    <t>4219900</t>
  </si>
  <si>
    <t xml:space="preserve">          Обеспечение деятельности  школ, школ-садов за счет средств местного бюджета</t>
  </si>
  <si>
    <t>4219901</t>
  </si>
  <si>
    <t xml:space="preserve">          Обеспечение деятельности  внешкольных  учреждений за счет средств местного бюджета</t>
  </si>
  <si>
    <t>4239901</t>
  </si>
  <si>
    <t xml:space="preserve">          Модернизация региональных систем общего образования</t>
  </si>
  <si>
    <t>4362100</t>
  </si>
  <si>
    <t xml:space="preserve">          Выплаты ежемесячного денежного вознаграждения за классное руководство за счет субвенции.</t>
  </si>
  <si>
    <t>5200900</t>
  </si>
  <si>
    <t xml:space="preserve">          Обеспечение бесплатного  проезда детей  -сирот , оставшихся  без попечения родителей, обучающихся  в  муниципальных образовательных учреждениях, на городском, пригородном, в  сельской местности на  внутрирайонном транспорте( кроме такси), а так же  бесплатного проезда один  раз в год к месту жительства и обратно к месту  учебы за счет средств областного бюджета.</t>
  </si>
  <si>
    <t>5210304</t>
  </si>
  <si>
    <t xml:space="preserve">          Осуществление мероприятий по организации питания в муниципальных общеобразовательных учреждениях</t>
  </si>
  <si>
    <t>5240200</t>
  </si>
  <si>
    <t xml:space="preserve">         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опалту труда работников общеобразовательных учреждений</t>
  </si>
  <si>
    <t>5250110</t>
  </si>
  <si>
    <t xml:space="preserve">         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зданий, коммунальных расходов и расходов, направленных на модернизацию системы общего образования)</t>
  </si>
  <si>
    <t>5250120</t>
  </si>
  <si>
    <t xml:space="preserve">         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расходов, направленные на модернизацию системы общего образования</t>
  </si>
  <si>
    <t>5250130</t>
  </si>
  <si>
    <t xml:space="preserve">          Муниципальная целевая программа "Организация питания обучающихся в общеобразовательных учреждениях Пышминского городского округа" на 2012-2015 годы</t>
  </si>
  <si>
    <t>7950030</t>
  </si>
  <si>
    <t xml:space="preserve">          Муниципальная целевая программа "Патриотическое воспитание юных граждан на территории Пышминского городского округа" на 2012-2015 годы</t>
  </si>
  <si>
    <t>7950032</t>
  </si>
  <si>
    <t xml:space="preserve">          Расходы на осуществление мероприятий по  капитальному ремонту и приведению в соответствие с требованиями пожарной безпасности и санитарного законодательства зданий, сооружений и помещений, в которых размещаются  муниципальные образовательные учреждения за счет субсидии 
</t>
  </si>
  <si>
    <t>8110010</t>
  </si>
  <si>
    <t xml:space="preserve">          Расходы на приобретение и (или) замену автобусов для подвоза обучающихся в муниципальные общеобразовательные учреждения, оснащение аппаратурой спутниковой навигации ГЛОНАСС используемого парка автобусов за счет субсидии</t>
  </si>
  <si>
    <t>8110020</t>
  </si>
  <si>
    <t xml:space="preserve">          Расходы на развитие материально-технической базы муниципальных учреждений дополнительного образования детей - детско-юношеских спортивных школ и специализированных детско-юношеских школ олимпийского резерва за счет субсидии</t>
  </si>
  <si>
    <t>8130106</t>
  </si>
  <si>
    <t xml:space="preserve">          Оздоровление детей (местный бюджет)</t>
  </si>
  <si>
    <t>4320201</t>
  </si>
  <si>
    <t xml:space="preserve">          Проведение мероприятий по организации отдыха детей в каникулярное время</t>
  </si>
  <si>
    <t>4320212</t>
  </si>
  <si>
    <t xml:space="preserve">        Другие вопросы в области образования</t>
  </si>
  <si>
    <t>0709</t>
  </si>
  <si>
    <t xml:space="preserve">          Учебно-методические кабинеты, централизованные бухгалтерии, группы хозяйственного обслуживания, учебные фильмотеки, межшкольные учебно- производственные комбинаты, логопедические пункты</t>
  </si>
  <si>
    <t>4520000</t>
  </si>
  <si>
    <t xml:space="preserve">    Управление культуры  Администрации Пышминского городского округа</t>
  </si>
  <si>
    <t>908</t>
  </si>
  <si>
    <t xml:space="preserve">      КУЛЬТУРА И КИНЕМАТОГРАФИЯ</t>
  </si>
  <si>
    <t>0800</t>
  </si>
  <si>
    <t xml:space="preserve">        Культура</t>
  </si>
  <si>
    <t>0801</t>
  </si>
  <si>
    <t xml:space="preserve">          Комплектование книжных фодов</t>
  </si>
  <si>
    <t>4400200</t>
  </si>
  <si>
    <t xml:space="preserve">          Обеспечение деятельности  домов культуры за счет средств местного бюджета</t>
  </si>
  <si>
    <t>4409901</t>
  </si>
  <si>
    <t xml:space="preserve">          Обеспечение деятельности  библиотек за счет средств местного бюджета</t>
  </si>
  <si>
    <t>4429901</t>
  </si>
  <si>
    <t xml:space="preserve">        Другие вопросы в области культуры, кинематографии</t>
  </si>
  <si>
    <t>0804</t>
  </si>
  <si>
    <t xml:space="preserve">    Дума Пышминского городского округа</t>
  </si>
  <si>
    <t>912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</si>
  <si>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</si>
  <si>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</si>
  <si>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Председатель представительного органа муниципального образования</t>
  </si>
  <si>
    <t>0021100</t>
  </si>
  <si>
    <t xml:space="preserve">    Счетная палата Пышминского городского округа</t>
  </si>
  <si>
    <t>913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</si>
  <si>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</si>
  <si>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</si>
  <si>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Руководитель контрольно-счетной палаты муниципального образования и его заместитель</t>
  </si>
  <si>
    <t>0022500</t>
  </si>
  <si>
    <t xml:space="preserve">    Финансовое управление администрации Пышминского городского округа</t>
  </si>
  <si>
    <t>919</t>
  </si>
  <si>
    <t xml:space="preserve">      ОБСЛУЖИВАНИЕ ГОСУДАРСТВЕННОГО И МУНИЦИПАЛЬНОГО ДОЛГА</t>
  </si>
  <si>
    <t>1300</t>
  </si>
  <si>
    <t xml:space="preserve">        Обслуживание государственного внутреннего и муниципального долга</t>
  </si>
  <si>
    <t>1301</t>
  </si>
  <si>
    <t xml:space="preserve">          Процентные платежи по муниципальному долгу</t>
  </si>
  <si>
    <t>0650300</t>
  </si>
  <si>
    <t>Всего расходов:</t>
  </si>
  <si>
    <t>Приложение № 4</t>
  </si>
  <si>
    <t>к решению Думы</t>
  </si>
  <si>
    <t>Пышминского городского округа</t>
  </si>
  <si>
    <t>Ведомственная структура расходов бюджета Пышминского городского округа на 2012 год</t>
  </si>
  <si>
    <t>Код ведомства</t>
  </si>
  <si>
    <t>Код раздела, подраздела</t>
  </si>
  <si>
    <t>Код целевой статьи</t>
  </si>
  <si>
    <t>Код вида расходов</t>
  </si>
  <si>
    <t>Сумма на 2012 год в тыс. руб.</t>
  </si>
  <si>
    <t>от  26.09.2012  № 354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</si>
</sst>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49" fontId="0" fillId="2" borderId="1" xfId="0" applyNumberFormat="1" applyFill="1" applyBorder="1" applyAlignment="1">
      <alignment horizontal="center" vertical="top" shrinkToFit="1"/>
    </xf>
    <xf numFmtId="4" fontId="2" fillId="3" borderId="1" xfId="0" applyNumberFormat="1" applyFont="1" applyFill="1" applyBorder="1" applyAlignment="1">
      <alignment horizontal="right" vertical="top" shrinkToFit="1"/>
    </xf>
    <xf numFmtId="10" fontId="2" fillId="3" borderId="1" xfId="0" applyNumberFormat="1" applyFont="1" applyFill="1" applyBorder="1" applyAlignment="1">
      <alignment horizontal="right" vertical="top" shrinkToFit="1"/>
    </xf>
    <xf numFmtId="4" fontId="2" fillId="4" borderId="2" xfId="0" applyNumberFormat="1" applyFont="1" applyFill="1" applyBorder="1" applyAlignment="1">
      <alignment horizontal="right" vertical="top" shrinkToFit="1"/>
    </xf>
    <xf numFmtId="10" fontId="2" fillId="4" borderId="2" xfId="0" applyNumberFormat="1" applyFont="1" applyFill="1" applyBorder="1" applyAlignment="1">
      <alignment horizontal="right" vertical="top" shrinkToFit="1"/>
    </xf>
    <xf numFmtId="0" fontId="0" fillId="2" borderId="0" xfId="0" applyFill="1" applyAlignment="1">
      <alignment horizontal="left" wrapText="1"/>
    </xf>
    <xf numFmtId="164" fontId="2" fillId="3" borderId="1" xfId="0" applyNumberFormat="1" applyFont="1" applyFill="1" applyBorder="1" applyAlignment="1">
      <alignment horizontal="right" vertical="top" shrinkToFit="1"/>
    </xf>
    <xf numFmtId="0" fontId="2" fillId="2" borderId="2" xfId="0" applyFont="1" applyFill="1" applyBorder="1" applyAlignment="1">
      <alignment horizontal="right"/>
    </xf>
    <xf numFmtId="0" fontId="0" fillId="2" borderId="0" xfId="0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2" borderId="3" xfId="0" applyFill="1" applyBorder="1" applyAlignment="1">
      <alignment horizontal="right"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94"/>
  <sheetViews>
    <sheetView tabSelected="1" workbookViewId="0" topLeftCell="A1">
      <selection activeCell="A7" sqref="A7:I7"/>
    </sheetView>
  </sheetViews>
  <sheetFormatPr defaultColWidth="9.00390625" defaultRowHeight="12.75" outlineLevelRow="4"/>
  <cols>
    <col min="1" max="1" width="40.00390625" style="0" customWidth="1"/>
    <col min="2" max="2" width="8.25390625" style="0" customWidth="1"/>
    <col min="3" max="3" width="9.375" style="0" customWidth="1"/>
    <col min="4" max="4" width="7.75390625" style="0" customWidth="1"/>
    <col min="5" max="5" width="6.375" style="0" customWidth="1"/>
    <col min="6" max="6" width="9.625" style="0" hidden="1" customWidth="1"/>
    <col min="7" max="7" width="11.125" style="0" hidden="1" customWidth="1"/>
    <col min="8" max="8" width="0" style="0" hidden="1" customWidth="1"/>
    <col min="9" max="9" width="14.75390625" style="0" customWidth="1"/>
    <col min="10" max="16" width="0" style="0" hidden="1" customWidth="1"/>
    <col min="17" max="17" width="11.75390625" style="0" hidden="1" customWidth="1"/>
    <col min="18" max="22" width="0" style="0" hidden="1" customWidth="1"/>
    <col min="23" max="23" width="11.75390625" style="0" hidden="1" customWidth="1"/>
    <col min="24" max="24" width="0" style="0" hidden="1" customWidth="1"/>
    <col min="25" max="26" width="14.75390625" style="0" hidden="1" customWidth="1"/>
    <col min="27" max="29" width="0" style="0" hidden="1" customWidth="1"/>
  </cols>
  <sheetData>
    <row r="1" ht="12.75">
      <c r="D1" t="s">
        <v>336</v>
      </c>
    </row>
    <row r="2" ht="12.75">
      <c r="D2" t="s">
        <v>337</v>
      </c>
    </row>
    <row r="3" ht="12.75">
      <c r="D3" t="s">
        <v>338</v>
      </c>
    </row>
    <row r="4" ht="12.75">
      <c r="D4" t="s">
        <v>345</v>
      </c>
    </row>
    <row r="5" spans="1:27" ht="12.75" customHeight="1" hidden="1">
      <c r="A5" s="18"/>
      <c r="B5" s="18"/>
      <c r="C5" s="18"/>
      <c r="D5" s="18"/>
      <c r="E5" s="18"/>
      <c r="F5" s="18"/>
      <c r="G5" s="18"/>
      <c r="H5" s="18"/>
      <c r="I5" s="18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2.75" customHeight="1" hidden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</row>
    <row r="7" spans="1:27" ht="12.75">
      <c r="A7" s="19" t="s">
        <v>339</v>
      </c>
      <c r="B7" s="19"/>
      <c r="C7" s="19"/>
      <c r="D7" s="19"/>
      <c r="E7" s="19"/>
      <c r="F7" s="19"/>
      <c r="G7" s="19"/>
      <c r="H7" s="19"/>
      <c r="I7" s="19"/>
      <c r="J7" s="19" t="s">
        <v>339</v>
      </c>
      <c r="K7" s="19"/>
      <c r="L7" s="19"/>
      <c r="M7" s="19"/>
      <c r="N7" s="19"/>
      <c r="O7" s="19"/>
      <c r="P7" s="19"/>
      <c r="Q7" s="19"/>
      <c r="R7" s="19"/>
      <c r="S7" s="19" t="s">
        <v>339</v>
      </c>
      <c r="T7" s="19"/>
      <c r="U7" s="19"/>
      <c r="V7" s="19"/>
      <c r="W7" s="19"/>
      <c r="X7" s="19"/>
      <c r="Y7" s="19"/>
      <c r="Z7" s="19"/>
      <c r="AA7" s="19"/>
    </row>
    <row r="8" spans="28:29" ht="14.25" customHeight="1">
      <c r="AB8" s="1"/>
      <c r="AC8" s="1"/>
    </row>
    <row r="9" spans="1:29" ht="15.75" customHeight="1" hidden="1">
      <c r="A9" s="15" t="s">
        <v>0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2"/>
      <c r="AC9" s="3"/>
    </row>
    <row r="10" spans="1:29" ht="15.75" hidden="1">
      <c r="A10" s="16" t="s">
        <v>1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3"/>
      <c r="AC10" s="3"/>
    </row>
    <row r="11" spans="1:29" ht="12.75" hidden="1">
      <c r="A11" s="17" t="s">
        <v>2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51">
      <c r="A12" s="4" t="s">
        <v>3</v>
      </c>
      <c r="B12" s="4" t="s">
        <v>340</v>
      </c>
      <c r="C12" s="4" t="s">
        <v>341</v>
      </c>
      <c r="D12" s="4" t="s">
        <v>342</v>
      </c>
      <c r="E12" s="4" t="s">
        <v>343</v>
      </c>
      <c r="F12" s="4" t="s">
        <v>4</v>
      </c>
      <c r="G12" s="4" t="s">
        <v>5</v>
      </c>
      <c r="H12" s="4" t="s">
        <v>6</v>
      </c>
      <c r="I12" s="4" t="s">
        <v>344</v>
      </c>
      <c r="J12" s="4" t="s">
        <v>6</v>
      </c>
      <c r="K12" s="4" t="s">
        <v>6</v>
      </c>
      <c r="L12" s="4" t="s">
        <v>6</v>
      </c>
      <c r="M12" s="4" t="s">
        <v>6</v>
      </c>
      <c r="N12" s="4" t="s">
        <v>6</v>
      </c>
      <c r="O12" s="4" t="s">
        <v>6</v>
      </c>
      <c r="P12" s="4" t="s">
        <v>6</v>
      </c>
      <c r="Q12" s="4" t="s">
        <v>7</v>
      </c>
      <c r="R12" s="4" t="s">
        <v>6</v>
      </c>
      <c r="S12" s="4" t="s">
        <v>6</v>
      </c>
      <c r="T12" s="4" t="s">
        <v>6</v>
      </c>
      <c r="U12" s="4" t="s">
        <v>6</v>
      </c>
      <c r="V12" s="4" t="s">
        <v>6</v>
      </c>
      <c r="W12" s="4" t="s">
        <v>8</v>
      </c>
      <c r="X12" s="4" t="s">
        <v>6</v>
      </c>
      <c r="Y12" s="4" t="s">
        <v>9</v>
      </c>
      <c r="Z12" s="4" t="s">
        <v>10</v>
      </c>
      <c r="AA12" s="4" t="s">
        <v>6</v>
      </c>
      <c r="AB12" s="4" t="s">
        <v>6</v>
      </c>
      <c r="AC12" s="4" t="s">
        <v>6</v>
      </c>
    </row>
    <row r="13" spans="1:29" ht="25.5">
      <c r="A13" s="5" t="s">
        <v>11</v>
      </c>
      <c r="B13" s="6" t="s">
        <v>12</v>
      </c>
      <c r="C13" s="6" t="s">
        <v>13</v>
      </c>
      <c r="D13" s="6" t="s">
        <v>14</v>
      </c>
      <c r="E13" s="6" t="s">
        <v>15</v>
      </c>
      <c r="F13" s="6" t="s">
        <v>15</v>
      </c>
      <c r="G13" s="6"/>
      <c r="H13" s="6"/>
      <c r="I13" s="12">
        <v>248398.1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134340.53</v>
      </c>
      <c r="X13" s="7">
        <v>-134340.53</v>
      </c>
      <c r="Y13" s="7">
        <v>114057.69</v>
      </c>
      <c r="Z13" s="8">
        <v>0.5408</v>
      </c>
      <c r="AA13" s="7">
        <v>0</v>
      </c>
      <c r="AB13" s="8">
        <v>0</v>
      </c>
      <c r="AC13" s="7">
        <v>0</v>
      </c>
    </row>
    <row r="14" spans="1:29" ht="25.5" outlineLevel="1">
      <c r="A14" s="5" t="s">
        <v>16</v>
      </c>
      <c r="B14" s="6" t="s">
        <v>12</v>
      </c>
      <c r="C14" s="6" t="s">
        <v>17</v>
      </c>
      <c r="D14" s="6" t="s">
        <v>14</v>
      </c>
      <c r="E14" s="6" t="s">
        <v>15</v>
      </c>
      <c r="F14" s="6" t="s">
        <v>15</v>
      </c>
      <c r="G14" s="6"/>
      <c r="H14" s="6"/>
      <c r="I14" s="12">
        <f>42354.3-150</f>
        <v>42204.3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31346.26</v>
      </c>
      <c r="X14" s="7">
        <v>-31346.26</v>
      </c>
      <c r="Y14" s="7">
        <v>11008.16</v>
      </c>
      <c r="Z14" s="8">
        <v>0.7401</v>
      </c>
      <c r="AA14" s="7">
        <v>0</v>
      </c>
      <c r="AB14" s="8">
        <v>0</v>
      </c>
      <c r="AC14" s="7">
        <v>0</v>
      </c>
    </row>
    <row r="15" spans="1:29" ht="51" outlineLevel="2">
      <c r="A15" s="5" t="s">
        <v>18</v>
      </c>
      <c r="B15" s="6" t="s">
        <v>12</v>
      </c>
      <c r="C15" s="6" t="s">
        <v>19</v>
      </c>
      <c r="D15" s="6" t="s">
        <v>14</v>
      </c>
      <c r="E15" s="6" t="s">
        <v>15</v>
      </c>
      <c r="F15" s="6" t="s">
        <v>15</v>
      </c>
      <c r="G15" s="6"/>
      <c r="H15" s="6"/>
      <c r="I15" s="12">
        <v>1232.4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850.63</v>
      </c>
      <c r="X15" s="7">
        <v>-850.63</v>
      </c>
      <c r="Y15" s="7">
        <v>381.83</v>
      </c>
      <c r="Z15" s="8">
        <v>0.6902</v>
      </c>
      <c r="AA15" s="7">
        <v>0</v>
      </c>
      <c r="AB15" s="8">
        <v>0</v>
      </c>
      <c r="AC15" s="7">
        <v>0</v>
      </c>
    </row>
    <row r="16" spans="1:29" ht="25.5" outlineLevel="3">
      <c r="A16" s="5" t="s">
        <v>20</v>
      </c>
      <c r="B16" s="6" t="s">
        <v>12</v>
      </c>
      <c r="C16" s="6" t="s">
        <v>19</v>
      </c>
      <c r="D16" s="6" t="s">
        <v>21</v>
      </c>
      <c r="E16" s="6" t="s">
        <v>15</v>
      </c>
      <c r="F16" s="6" t="s">
        <v>15</v>
      </c>
      <c r="G16" s="6"/>
      <c r="H16" s="6"/>
      <c r="I16" s="12">
        <v>1232.4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850.63</v>
      </c>
      <c r="X16" s="7">
        <v>-850.63</v>
      </c>
      <c r="Y16" s="7">
        <v>381.83</v>
      </c>
      <c r="Z16" s="8">
        <v>0.6902</v>
      </c>
      <c r="AA16" s="7">
        <v>0</v>
      </c>
      <c r="AB16" s="8">
        <v>0</v>
      </c>
      <c r="AC16" s="7">
        <v>0</v>
      </c>
    </row>
    <row r="17" spans="1:29" ht="25.5" outlineLevel="4">
      <c r="A17" s="5" t="s">
        <v>22</v>
      </c>
      <c r="B17" s="6" t="s">
        <v>12</v>
      </c>
      <c r="C17" s="6" t="s">
        <v>19</v>
      </c>
      <c r="D17" s="6" t="s">
        <v>21</v>
      </c>
      <c r="E17" s="6" t="s">
        <v>23</v>
      </c>
      <c r="F17" s="6" t="s">
        <v>15</v>
      </c>
      <c r="G17" s="6"/>
      <c r="H17" s="6"/>
      <c r="I17" s="12">
        <v>1232.4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850.63</v>
      </c>
      <c r="X17" s="7">
        <v>-850.63</v>
      </c>
      <c r="Y17" s="7">
        <v>381.83</v>
      </c>
      <c r="Z17" s="8">
        <v>0.6902</v>
      </c>
      <c r="AA17" s="7">
        <v>0</v>
      </c>
      <c r="AB17" s="8">
        <v>0</v>
      </c>
      <c r="AC17" s="7">
        <v>0</v>
      </c>
    </row>
    <row r="18" spans="1:29" ht="76.5" outlineLevel="2">
      <c r="A18" s="5" t="s">
        <v>24</v>
      </c>
      <c r="B18" s="6" t="s">
        <v>12</v>
      </c>
      <c r="C18" s="6" t="s">
        <v>25</v>
      </c>
      <c r="D18" s="6" t="s">
        <v>14</v>
      </c>
      <c r="E18" s="6" t="s">
        <v>15</v>
      </c>
      <c r="F18" s="6" t="s">
        <v>15</v>
      </c>
      <c r="G18" s="6"/>
      <c r="H18" s="6"/>
      <c r="I18" s="12">
        <v>21373.3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13411.29</v>
      </c>
      <c r="X18" s="7">
        <v>-13411.29</v>
      </c>
      <c r="Y18" s="7">
        <v>7962.11</v>
      </c>
      <c r="Z18" s="8">
        <v>0.6275</v>
      </c>
      <c r="AA18" s="7">
        <v>0</v>
      </c>
      <c r="AB18" s="8">
        <v>0</v>
      </c>
      <c r="AC18" s="7">
        <v>0</v>
      </c>
    </row>
    <row r="19" spans="1:29" ht="12.75" outlineLevel="3">
      <c r="A19" s="5" t="s">
        <v>26</v>
      </c>
      <c r="B19" s="6" t="s">
        <v>12</v>
      </c>
      <c r="C19" s="6" t="s">
        <v>25</v>
      </c>
      <c r="D19" s="6" t="s">
        <v>27</v>
      </c>
      <c r="E19" s="6" t="s">
        <v>15</v>
      </c>
      <c r="F19" s="6" t="s">
        <v>15</v>
      </c>
      <c r="G19" s="6"/>
      <c r="H19" s="6"/>
      <c r="I19" s="12">
        <v>14987.3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9668.3</v>
      </c>
      <c r="X19" s="7">
        <v>-9668.3</v>
      </c>
      <c r="Y19" s="7">
        <v>5319.05</v>
      </c>
      <c r="Z19" s="8">
        <v>0.6451</v>
      </c>
      <c r="AA19" s="7">
        <v>0</v>
      </c>
      <c r="AB19" s="8">
        <v>0</v>
      </c>
      <c r="AC19" s="7">
        <v>0</v>
      </c>
    </row>
    <row r="20" spans="1:29" ht="25.5" outlineLevel="4">
      <c r="A20" s="5" t="s">
        <v>22</v>
      </c>
      <c r="B20" s="6" t="s">
        <v>12</v>
      </c>
      <c r="C20" s="6" t="s">
        <v>25</v>
      </c>
      <c r="D20" s="6" t="s">
        <v>27</v>
      </c>
      <c r="E20" s="6" t="s">
        <v>23</v>
      </c>
      <c r="F20" s="6" t="s">
        <v>15</v>
      </c>
      <c r="G20" s="6"/>
      <c r="H20" s="6"/>
      <c r="I20" s="12">
        <v>14987.3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9668.3</v>
      </c>
      <c r="X20" s="7">
        <v>-9668.3</v>
      </c>
      <c r="Y20" s="7">
        <v>5319.05</v>
      </c>
      <c r="Z20" s="8">
        <v>0.6451</v>
      </c>
      <c r="AA20" s="7">
        <v>0</v>
      </c>
      <c r="AB20" s="8">
        <v>0</v>
      </c>
      <c r="AC20" s="7">
        <v>0</v>
      </c>
    </row>
    <row r="21" spans="1:29" ht="12.75" outlineLevel="3">
      <c r="A21" s="5" t="s">
        <v>28</v>
      </c>
      <c r="B21" s="6" t="s">
        <v>12</v>
      </c>
      <c r="C21" s="6" t="s">
        <v>25</v>
      </c>
      <c r="D21" s="6" t="s">
        <v>29</v>
      </c>
      <c r="E21" s="6" t="s">
        <v>15</v>
      </c>
      <c r="F21" s="6" t="s">
        <v>15</v>
      </c>
      <c r="G21" s="6"/>
      <c r="H21" s="6"/>
      <c r="I21" s="12">
        <v>5994.04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0</v>
      </c>
      <c r="S21" s="7">
        <v>0</v>
      </c>
      <c r="T21" s="7">
        <v>0</v>
      </c>
      <c r="U21" s="7">
        <v>0</v>
      </c>
      <c r="V21" s="7">
        <v>0</v>
      </c>
      <c r="W21" s="7">
        <v>3500.46</v>
      </c>
      <c r="X21" s="7">
        <v>-3500.46</v>
      </c>
      <c r="Y21" s="7">
        <v>2493.58</v>
      </c>
      <c r="Z21" s="8">
        <v>0.584</v>
      </c>
      <c r="AA21" s="7">
        <v>0</v>
      </c>
      <c r="AB21" s="8">
        <v>0</v>
      </c>
      <c r="AC21" s="7">
        <v>0</v>
      </c>
    </row>
    <row r="22" spans="1:29" ht="25.5" outlineLevel="4">
      <c r="A22" s="5" t="s">
        <v>22</v>
      </c>
      <c r="B22" s="6" t="s">
        <v>12</v>
      </c>
      <c r="C22" s="6" t="s">
        <v>25</v>
      </c>
      <c r="D22" s="6" t="s">
        <v>29</v>
      </c>
      <c r="E22" s="6" t="s">
        <v>23</v>
      </c>
      <c r="F22" s="6" t="s">
        <v>15</v>
      </c>
      <c r="G22" s="6"/>
      <c r="H22" s="6"/>
      <c r="I22" s="12">
        <v>5994.04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3500.46</v>
      </c>
      <c r="X22" s="7">
        <v>-3500.46</v>
      </c>
      <c r="Y22" s="7">
        <v>2493.58</v>
      </c>
      <c r="Z22" s="8">
        <v>0.584</v>
      </c>
      <c r="AA22" s="7">
        <v>0</v>
      </c>
      <c r="AB22" s="8">
        <v>0</v>
      </c>
      <c r="AC22" s="7">
        <v>0</v>
      </c>
    </row>
    <row r="23" spans="1:29" ht="51" outlineLevel="3">
      <c r="A23" s="5" t="s">
        <v>30</v>
      </c>
      <c r="B23" s="6" t="s">
        <v>12</v>
      </c>
      <c r="C23" s="6" t="s">
        <v>25</v>
      </c>
      <c r="D23" s="6" t="s">
        <v>31</v>
      </c>
      <c r="E23" s="6" t="s">
        <v>15</v>
      </c>
      <c r="F23" s="6" t="s">
        <v>15</v>
      </c>
      <c r="G23" s="6"/>
      <c r="H23" s="6"/>
      <c r="I23" s="12">
        <v>5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2.65</v>
      </c>
      <c r="X23" s="7">
        <v>-2.65</v>
      </c>
      <c r="Y23" s="7">
        <v>2.35</v>
      </c>
      <c r="Z23" s="8">
        <v>0.53</v>
      </c>
      <c r="AA23" s="7">
        <v>0</v>
      </c>
      <c r="AB23" s="8">
        <v>0</v>
      </c>
      <c r="AC23" s="7">
        <v>0</v>
      </c>
    </row>
    <row r="24" spans="1:29" ht="12.75" outlineLevel="4">
      <c r="A24" s="5" t="s">
        <v>32</v>
      </c>
      <c r="B24" s="6" t="s">
        <v>12</v>
      </c>
      <c r="C24" s="6" t="s">
        <v>25</v>
      </c>
      <c r="D24" s="6" t="s">
        <v>31</v>
      </c>
      <c r="E24" s="6" t="s">
        <v>33</v>
      </c>
      <c r="F24" s="6" t="s">
        <v>15</v>
      </c>
      <c r="G24" s="6"/>
      <c r="H24" s="6"/>
      <c r="I24" s="12">
        <v>5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2.65</v>
      </c>
      <c r="X24" s="7">
        <v>-2.65</v>
      </c>
      <c r="Y24" s="7">
        <v>2.35</v>
      </c>
      <c r="Z24" s="8">
        <v>0.53</v>
      </c>
      <c r="AA24" s="7">
        <v>0</v>
      </c>
      <c r="AB24" s="8">
        <v>0</v>
      </c>
      <c r="AC24" s="7">
        <v>0</v>
      </c>
    </row>
    <row r="25" spans="1:29" ht="51" outlineLevel="3">
      <c r="A25" s="5" t="s">
        <v>34</v>
      </c>
      <c r="B25" s="6" t="s">
        <v>12</v>
      </c>
      <c r="C25" s="6" t="s">
        <v>25</v>
      </c>
      <c r="D25" s="6" t="s">
        <v>35</v>
      </c>
      <c r="E25" s="6" t="s">
        <v>15</v>
      </c>
      <c r="F25" s="6" t="s">
        <v>15</v>
      </c>
      <c r="G25" s="6"/>
      <c r="H25" s="6"/>
      <c r="I25" s="12">
        <v>383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237.88</v>
      </c>
      <c r="X25" s="7">
        <v>-237.88</v>
      </c>
      <c r="Y25" s="7">
        <v>145.13</v>
      </c>
      <c r="Z25" s="8">
        <v>0.6211</v>
      </c>
      <c r="AA25" s="7">
        <v>0</v>
      </c>
      <c r="AB25" s="8">
        <v>0</v>
      </c>
      <c r="AC25" s="7">
        <v>0</v>
      </c>
    </row>
    <row r="26" spans="1:29" ht="12.75" outlineLevel="4">
      <c r="A26" s="5" t="s">
        <v>32</v>
      </c>
      <c r="B26" s="6" t="s">
        <v>12</v>
      </c>
      <c r="C26" s="6" t="s">
        <v>25</v>
      </c>
      <c r="D26" s="6" t="s">
        <v>35</v>
      </c>
      <c r="E26" s="6" t="s">
        <v>33</v>
      </c>
      <c r="F26" s="6" t="s">
        <v>15</v>
      </c>
      <c r="G26" s="6"/>
      <c r="H26" s="6"/>
      <c r="I26" s="12">
        <v>383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237.88</v>
      </c>
      <c r="X26" s="7">
        <v>-237.88</v>
      </c>
      <c r="Y26" s="7">
        <v>145.13</v>
      </c>
      <c r="Z26" s="8">
        <v>0.6211</v>
      </c>
      <c r="AA26" s="7">
        <v>0</v>
      </c>
      <c r="AB26" s="8">
        <v>0</v>
      </c>
      <c r="AC26" s="7">
        <v>0</v>
      </c>
    </row>
    <row r="27" spans="1:29" ht="76.5" outlineLevel="3">
      <c r="A27" s="5" t="s">
        <v>36</v>
      </c>
      <c r="B27" s="6" t="s">
        <v>12</v>
      </c>
      <c r="C27" s="6" t="s">
        <v>25</v>
      </c>
      <c r="D27" s="6" t="s">
        <v>37</v>
      </c>
      <c r="E27" s="6" t="s">
        <v>15</v>
      </c>
      <c r="F27" s="6" t="s">
        <v>15</v>
      </c>
      <c r="G27" s="6"/>
      <c r="H27" s="6"/>
      <c r="I27" s="12">
        <v>4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2</v>
      </c>
      <c r="X27" s="7">
        <v>-2</v>
      </c>
      <c r="Y27" s="7">
        <v>2</v>
      </c>
      <c r="Z27" s="8">
        <v>0.5</v>
      </c>
      <c r="AA27" s="7">
        <v>0</v>
      </c>
      <c r="AB27" s="8">
        <v>0</v>
      </c>
      <c r="AC27" s="7">
        <v>0</v>
      </c>
    </row>
    <row r="28" spans="1:29" ht="12.75" outlineLevel="4">
      <c r="A28" s="5" t="s">
        <v>32</v>
      </c>
      <c r="B28" s="6" t="s">
        <v>12</v>
      </c>
      <c r="C28" s="6" t="s">
        <v>25</v>
      </c>
      <c r="D28" s="6" t="s">
        <v>37</v>
      </c>
      <c r="E28" s="6" t="s">
        <v>33</v>
      </c>
      <c r="F28" s="6" t="s">
        <v>15</v>
      </c>
      <c r="G28" s="6"/>
      <c r="H28" s="6"/>
      <c r="I28" s="12">
        <v>4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2</v>
      </c>
      <c r="X28" s="7">
        <v>-2</v>
      </c>
      <c r="Y28" s="7">
        <v>2</v>
      </c>
      <c r="Z28" s="8">
        <v>0.5</v>
      </c>
      <c r="AA28" s="7">
        <v>0</v>
      </c>
      <c r="AB28" s="8">
        <v>0</v>
      </c>
      <c r="AC28" s="7">
        <v>0</v>
      </c>
    </row>
    <row r="29" spans="1:29" ht="12.75" outlineLevel="2">
      <c r="A29" s="5" t="s">
        <v>38</v>
      </c>
      <c r="B29" s="6" t="s">
        <v>12</v>
      </c>
      <c r="C29" s="6" t="s">
        <v>39</v>
      </c>
      <c r="D29" s="6" t="s">
        <v>14</v>
      </c>
      <c r="E29" s="6" t="s">
        <v>15</v>
      </c>
      <c r="F29" s="6" t="s">
        <v>15</v>
      </c>
      <c r="G29" s="6"/>
      <c r="H29" s="6"/>
      <c r="I29" s="12">
        <v>20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20</v>
      </c>
      <c r="Z29" s="8">
        <v>0</v>
      </c>
      <c r="AA29" s="7">
        <v>0</v>
      </c>
      <c r="AB29" s="8">
        <v>0</v>
      </c>
      <c r="AC29" s="7">
        <v>0</v>
      </c>
    </row>
    <row r="30" spans="1:29" ht="38.25" outlineLevel="3">
      <c r="A30" s="5" t="s">
        <v>40</v>
      </c>
      <c r="B30" s="6" t="s">
        <v>12</v>
      </c>
      <c r="C30" s="6" t="s">
        <v>39</v>
      </c>
      <c r="D30" s="6" t="s">
        <v>41</v>
      </c>
      <c r="E30" s="6" t="s">
        <v>15</v>
      </c>
      <c r="F30" s="6" t="s">
        <v>15</v>
      </c>
      <c r="G30" s="6"/>
      <c r="H30" s="6"/>
      <c r="I30" s="12">
        <v>20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7">
        <v>0</v>
      </c>
      <c r="Y30" s="7">
        <v>20</v>
      </c>
      <c r="Z30" s="8">
        <v>0</v>
      </c>
      <c r="AA30" s="7">
        <v>0</v>
      </c>
      <c r="AB30" s="8">
        <v>0</v>
      </c>
      <c r="AC30" s="7">
        <v>0</v>
      </c>
    </row>
    <row r="31" spans="1:29" ht="12.75" outlineLevel="4">
      <c r="A31" s="5" t="s">
        <v>42</v>
      </c>
      <c r="B31" s="6" t="s">
        <v>12</v>
      </c>
      <c r="C31" s="6" t="s">
        <v>39</v>
      </c>
      <c r="D31" s="6" t="s">
        <v>41</v>
      </c>
      <c r="E31" s="6" t="s">
        <v>43</v>
      </c>
      <c r="F31" s="6" t="s">
        <v>15</v>
      </c>
      <c r="G31" s="6"/>
      <c r="H31" s="6"/>
      <c r="I31" s="12">
        <v>20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20</v>
      </c>
      <c r="Z31" s="8">
        <v>0</v>
      </c>
      <c r="AA31" s="7">
        <v>0</v>
      </c>
      <c r="AB31" s="8">
        <v>0</v>
      </c>
      <c r="AC31" s="7">
        <v>0</v>
      </c>
    </row>
    <row r="32" spans="1:29" ht="25.5" outlineLevel="2">
      <c r="A32" s="5" t="s">
        <v>44</v>
      </c>
      <c r="B32" s="6" t="s">
        <v>12</v>
      </c>
      <c r="C32" s="6" t="s">
        <v>45</v>
      </c>
      <c r="D32" s="6" t="s">
        <v>14</v>
      </c>
      <c r="E32" s="6" t="s">
        <v>15</v>
      </c>
      <c r="F32" s="6" t="s">
        <v>15</v>
      </c>
      <c r="G32" s="6"/>
      <c r="H32" s="6"/>
      <c r="I32" s="12">
        <f>19728.56-150</f>
        <v>19578.56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17084.34</v>
      </c>
      <c r="X32" s="7">
        <v>-17084.34</v>
      </c>
      <c r="Y32" s="7">
        <v>2644.22</v>
      </c>
      <c r="Z32" s="8">
        <v>0.866</v>
      </c>
      <c r="AA32" s="7">
        <v>0</v>
      </c>
      <c r="AB32" s="8">
        <v>0</v>
      </c>
      <c r="AC32" s="7">
        <v>0</v>
      </c>
    </row>
    <row r="33" spans="1:29" ht="51" outlineLevel="3">
      <c r="A33" s="5" t="s">
        <v>46</v>
      </c>
      <c r="B33" s="6" t="s">
        <v>12</v>
      </c>
      <c r="C33" s="6" t="s">
        <v>45</v>
      </c>
      <c r="D33" s="6" t="s">
        <v>47</v>
      </c>
      <c r="E33" s="6" t="s">
        <v>15</v>
      </c>
      <c r="F33" s="6" t="s">
        <v>15</v>
      </c>
      <c r="G33" s="6"/>
      <c r="H33" s="6"/>
      <c r="I33" s="12">
        <v>10.6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10.6</v>
      </c>
      <c r="Z33" s="8">
        <v>0</v>
      </c>
      <c r="AA33" s="7">
        <v>0</v>
      </c>
      <c r="AB33" s="8">
        <v>0</v>
      </c>
      <c r="AC33" s="7">
        <v>0</v>
      </c>
    </row>
    <row r="34" spans="1:29" ht="25.5" outlineLevel="4">
      <c r="A34" s="5" t="s">
        <v>22</v>
      </c>
      <c r="B34" s="6" t="s">
        <v>12</v>
      </c>
      <c r="C34" s="6" t="s">
        <v>45</v>
      </c>
      <c r="D34" s="6" t="s">
        <v>47</v>
      </c>
      <c r="E34" s="6" t="s">
        <v>23</v>
      </c>
      <c r="F34" s="6" t="s">
        <v>15</v>
      </c>
      <c r="G34" s="6"/>
      <c r="H34" s="6"/>
      <c r="I34" s="12">
        <v>10.6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10.6</v>
      </c>
      <c r="Z34" s="8">
        <v>0</v>
      </c>
      <c r="AA34" s="7">
        <v>0</v>
      </c>
      <c r="AB34" s="8">
        <v>0</v>
      </c>
      <c r="AC34" s="7">
        <v>0</v>
      </c>
    </row>
    <row r="35" spans="1:29" ht="12.75" outlineLevel="3">
      <c r="A35" s="5" t="s">
        <v>26</v>
      </c>
      <c r="B35" s="6" t="s">
        <v>12</v>
      </c>
      <c r="C35" s="6" t="s">
        <v>45</v>
      </c>
      <c r="D35" s="6" t="s">
        <v>27</v>
      </c>
      <c r="E35" s="6" t="s">
        <v>15</v>
      </c>
      <c r="F35" s="6" t="s">
        <v>15</v>
      </c>
      <c r="G35" s="6"/>
      <c r="H35" s="6"/>
      <c r="I35" s="12">
        <v>704.42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453.39</v>
      </c>
      <c r="X35" s="7">
        <v>-453.39</v>
      </c>
      <c r="Y35" s="7">
        <v>251.03</v>
      </c>
      <c r="Z35" s="8">
        <v>0.6436</v>
      </c>
      <c r="AA35" s="7">
        <v>0</v>
      </c>
      <c r="AB35" s="8">
        <v>0</v>
      </c>
      <c r="AC35" s="7">
        <v>0</v>
      </c>
    </row>
    <row r="36" spans="1:29" ht="25.5" outlineLevel="4">
      <c r="A36" s="5" t="s">
        <v>22</v>
      </c>
      <c r="B36" s="6" t="s">
        <v>12</v>
      </c>
      <c r="C36" s="6" t="s">
        <v>45</v>
      </c>
      <c r="D36" s="6" t="s">
        <v>27</v>
      </c>
      <c r="E36" s="6" t="s">
        <v>23</v>
      </c>
      <c r="F36" s="6" t="s">
        <v>15</v>
      </c>
      <c r="G36" s="6"/>
      <c r="H36" s="6"/>
      <c r="I36" s="12">
        <v>704.42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453.39</v>
      </c>
      <c r="X36" s="7">
        <v>-453.39</v>
      </c>
      <c r="Y36" s="7">
        <v>251.03</v>
      </c>
      <c r="Z36" s="8">
        <v>0.6436</v>
      </c>
      <c r="AA36" s="7">
        <v>0</v>
      </c>
      <c r="AB36" s="8">
        <v>0</v>
      </c>
      <c r="AC36" s="7">
        <v>0</v>
      </c>
    </row>
    <row r="37" spans="1:29" ht="25.5" outlineLevel="3">
      <c r="A37" s="5" t="s">
        <v>48</v>
      </c>
      <c r="B37" s="6" t="s">
        <v>12</v>
      </c>
      <c r="C37" s="6" t="s">
        <v>45</v>
      </c>
      <c r="D37" s="6" t="s">
        <v>49</v>
      </c>
      <c r="E37" s="6" t="s">
        <v>15</v>
      </c>
      <c r="F37" s="6" t="s">
        <v>15</v>
      </c>
      <c r="G37" s="6"/>
      <c r="H37" s="6"/>
      <c r="I37" s="12">
        <v>4872.79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2965.64</v>
      </c>
      <c r="X37" s="7">
        <v>-2965.64</v>
      </c>
      <c r="Y37" s="7">
        <v>1907.14</v>
      </c>
      <c r="Z37" s="8">
        <v>0.6086</v>
      </c>
      <c r="AA37" s="7">
        <v>0</v>
      </c>
      <c r="AB37" s="8">
        <v>0</v>
      </c>
      <c r="AC37" s="7">
        <v>0</v>
      </c>
    </row>
    <row r="38" spans="1:29" ht="25.5" outlineLevel="4">
      <c r="A38" s="5" t="s">
        <v>22</v>
      </c>
      <c r="B38" s="6" t="s">
        <v>12</v>
      </c>
      <c r="C38" s="6" t="s">
        <v>45</v>
      </c>
      <c r="D38" s="6" t="s">
        <v>49</v>
      </c>
      <c r="E38" s="6" t="s">
        <v>23</v>
      </c>
      <c r="F38" s="6" t="s">
        <v>15</v>
      </c>
      <c r="G38" s="6"/>
      <c r="H38" s="6"/>
      <c r="I38" s="12">
        <v>4872.79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2965.64</v>
      </c>
      <c r="X38" s="7">
        <v>-2965.64</v>
      </c>
      <c r="Y38" s="7">
        <v>1907.14</v>
      </c>
      <c r="Z38" s="8">
        <v>0.6086</v>
      </c>
      <c r="AA38" s="7">
        <v>0</v>
      </c>
      <c r="AB38" s="8">
        <v>0</v>
      </c>
      <c r="AC38" s="7">
        <v>0</v>
      </c>
    </row>
    <row r="39" spans="1:29" ht="38.25" outlineLevel="3">
      <c r="A39" s="5" t="s">
        <v>40</v>
      </c>
      <c r="B39" s="6" t="s">
        <v>12</v>
      </c>
      <c r="C39" s="6" t="s">
        <v>45</v>
      </c>
      <c r="D39" s="6" t="s">
        <v>41</v>
      </c>
      <c r="E39" s="6" t="s">
        <v>15</v>
      </c>
      <c r="F39" s="6" t="s">
        <v>15</v>
      </c>
      <c r="G39" s="6"/>
      <c r="H39" s="6"/>
      <c r="I39" s="12">
        <v>30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30</v>
      </c>
      <c r="X39" s="7">
        <v>-30</v>
      </c>
      <c r="Y39" s="7">
        <v>0</v>
      </c>
      <c r="Z39" s="8">
        <v>1</v>
      </c>
      <c r="AA39" s="7">
        <v>0</v>
      </c>
      <c r="AB39" s="8">
        <v>0</v>
      </c>
      <c r="AC39" s="7">
        <v>0</v>
      </c>
    </row>
    <row r="40" spans="1:29" ht="12.75" outlineLevel="4">
      <c r="A40" s="5" t="s">
        <v>42</v>
      </c>
      <c r="B40" s="6" t="s">
        <v>12</v>
      </c>
      <c r="C40" s="6" t="s">
        <v>45</v>
      </c>
      <c r="D40" s="6" t="s">
        <v>41</v>
      </c>
      <c r="E40" s="6" t="s">
        <v>43</v>
      </c>
      <c r="F40" s="6" t="s">
        <v>15</v>
      </c>
      <c r="G40" s="6"/>
      <c r="H40" s="6"/>
      <c r="I40" s="12">
        <v>30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30</v>
      </c>
      <c r="X40" s="7">
        <v>-30</v>
      </c>
      <c r="Y40" s="7">
        <v>0</v>
      </c>
      <c r="Z40" s="8">
        <v>1</v>
      </c>
      <c r="AA40" s="7">
        <v>0</v>
      </c>
      <c r="AB40" s="8">
        <v>0</v>
      </c>
      <c r="AC40" s="7">
        <v>0</v>
      </c>
    </row>
    <row r="41" spans="1:29" ht="51" outlineLevel="3">
      <c r="A41" s="5" t="s">
        <v>50</v>
      </c>
      <c r="B41" s="6" t="s">
        <v>12</v>
      </c>
      <c r="C41" s="6" t="s">
        <v>45</v>
      </c>
      <c r="D41" s="6" t="s">
        <v>51</v>
      </c>
      <c r="E41" s="6" t="s">
        <v>15</v>
      </c>
      <c r="F41" s="6" t="s">
        <v>15</v>
      </c>
      <c r="G41" s="6"/>
      <c r="H41" s="6"/>
      <c r="I41" s="12">
        <v>600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433.12</v>
      </c>
      <c r="X41" s="7">
        <v>-433.12</v>
      </c>
      <c r="Y41" s="7">
        <v>166.88</v>
      </c>
      <c r="Z41" s="8">
        <v>0.7219</v>
      </c>
      <c r="AA41" s="7">
        <v>0</v>
      </c>
      <c r="AB41" s="8">
        <v>0</v>
      </c>
      <c r="AC41" s="7">
        <v>0</v>
      </c>
    </row>
    <row r="42" spans="1:29" ht="25.5" outlineLevel="4">
      <c r="A42" s="5" t="s">
        <v>22</v>
      </c>
      <c r="B42" s="6" t="s">
        <v>12</v>
      </c>
      <c r="C42" s="6" t="s">
        <v>45</v>
      </c>
      <c r="D42" s="6" t="s">
        <v>51</v>
      </c>
      <c r="E42" s="6" t="s">
        <v>23</v>
      </c>
      <c r="F42" s="6" t="s">
        <v>15</v>
      </c>
      <c r="G42" s="6"/>
      <c r="H42" s="6"/>
      <c r="I42" s="12">
        <v>600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433.12</v>
      </c>
      <c r="X42" s="7">
        <v>-433.12</v>
      </c>
      <c r="Y42" s="7">
        <v>166.88</v>
      </c>
      <c r="Z42" s="8">
        <v>0.7219</v>
      </c>
      <c r="AA42" s="7">
        <v>0</v>
      </c>
      <c r="AB42" s="8">
        <v>0</v>
      </c>
      <c r="AC42" s="7">
        <v>0</v>
      </c>
    </row>
    <row r="43" spans="1:29" ht="25.5" outlineLevel="3">
      <c r="A43" s="5" t="s">
        <v>52</v>
      </c>
      <c r="B43" s="6" t="s">
        <v>12</v>
      </c>
      <c r="C43" s="6" t="s">
        <v>45</v>
      </c>
      <c r="D43" s="6" t="s">
        <v>53</v>
      </c>
      <c r="E43" s="6" t="s">
        <v>15</v>
      </c>
      <c r="F43" s="6" t="s">
        <v>15</v>
      </c>
      <c r="G43" s="6"/>
      <c r="H43" s="6"/>
      <c r="I43" s="12">
        <f>8918.27-150</f>
        <v>8768.27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8826.27</v>
      </c>
      <c r="X43" s="7">
        <v>-8826.27</v>
      </c>
      <c r="Y43" s="7">
        <v>92</v>
      </c>
      <c r="Z43" s="8">
        <v>0.9897</v>
      </c>
      <c r="AA43" s="7">
        <v>0</v>
      </c>
      <c r="AB43" s="8">
        <v>0</v>
      </c>
      <c r="AC43" s="7">
        <v>0</v>
      </c>
    </row>
    <row r="44" spans="1:29" ht="25.5" outlineLevel="4">
      <c r="A44" s="5" t="s">
        <v>22</v>
      </c>
      <c r="B44" s="6" t="s">
        <v>12</v>
      </c>
      <c r="C44" s="6" t="s">
        <v>45</v>
      </c>
      <c r="D44" s="6" t="s">
        <v>53</v>
      </c>
      <c r="E44" s="6" t="s">
        <v>23</v>
      </c>
      <c r="F44" s="6" t="s">
        <v>15</v>
      </c>
      <c r="G44" s="6"/>
      <c r="H44" s="6"/>
      <c r="I44" s="12">
        <f>8918.27-150</f>
        <v>8768.27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8826.27</v>
      </c>
      <c r="X44" s="7">
        <v>-8826.27</v>
      </c>
      <c r="Y44" s="7">
        <v>92</v>
      </c>
      <c r="Z44" s="8">
        <v>0.9897</v>
      </c>
      <c r="AA44" s="7">
        <v>0</v>
      </c>
      <c r="AB44" s="8">
        <v>0</v>
      </c>
      <c r="AC44" s="7">
        <v>0</v>
      </c>
    </row>
    <row r="45" spans="1:29" ht="12.75" outlineLevel="3">
      <c r="A45" s="5" t="s">
        <v>54</v>
      </c>
      <c r="B45" s="6" t="s">
        <v>12</v>
      </c>
      <c r="C45" s="6" t="s">
        <v>45</v>
      </c>
      <c r="D45" s="6" t="s">
        <v>55</v>
      </c>
      <c r="E45" s="6" t="s">
        <v>15</v>
      </c>
      <c r="F45" s="6" t="s">
        <v>15</v>
      </c>
      <c r="G45" s="6"/>
      <c r="H45" s="6"/>
      <c r="I45" s="12">
        <v>4000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4000</v>
      </c>
      <c r="X45" s="7">
        <v>-4000</v>
      </c>
      <c r="Y45" s="7">
        <v>0</v>
      </c>
      <c r="Z45" s="8">
        <v>1</v>
      </c>
      <c r="AA45" s="7">
        <v>0</v>
      </c>
      <c r="AB45" s="8">
        <v>0</v>
      </c>
      <c r="AC45" s="7">
        <v>0</v>
      </c>
    </row>
    <row r="46" spans="1:29" ht="25.5" outlineLevel="4">
      <c r="A46" s="5" t="s">
        <v>22</v>
      </c>
      <c r="B46" s="6" t="s">
        <v>12</v>
      </c>
      <c r="C46" s="6" t="s">
        <v>45</v>
      </c>
      <c r="D46" s="6" t="s">
        <v>55</v>
      </c>
      <c r="E46" s="6" t="s">
        <v>23</v>
      </c>
      <c r="F46" s="6" t="s">
        <v>15</v>
      </c>
      <c r="G46" s="6"/>
      <c r="H46" s="6"/>
      <c r="I46" s="12">
        <v>4000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4000</v>
      </c>
      <c r="X46" s="7">
        <v>-4000</v>
      </c>
      <c r="Y46" s="7">
        <v>0</v>
      </c>
      <c r="Z46" s="8">
        <v>1</v>
      </c>
      <c r="AA46" s="7">
        <v>0</v>
      </c>
      <c r="AB46" s="8">
        <v>0</v>
      </c>
      <c r="AC46" s="7">
        <v>0</v>
      </c>
    </row>
    <row r="47" spans="1:29" ht="89.25" outlineLevel="3">
      <c r="A47" s="5" t="s">
        <v>56</v>
      </c>
      <c r="B47" s="6" t="s">
        <v>12</v>
      </c>
      <c r="C47" s="6" t="s">
        <v>45</v>
      </c>
      <c r="D47" s="6" t="s">
        <v>57</v>
      </c>
      <c r="E47" s="6" t="s">
        <v>15</v>
      </c>
      <c r="F47" s="6" t="s">
        <v>15</v>
      </c>
      <c r="G47" s="6"/>
      <c r="H47" s="6"/>
      <c r="I47" s="12">
        <v>127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26.86</v>
      </c>
      <c r="X47" s="7">
        <v>-26.86</v>
      </c>
      <c r="Y47" s="7">
        <v>100.14</v>
      </c>
      <c r="Z47" s="8">
        <v>0.2115</v>
      </c>
      <c r="AA47" s="7">
        <v>0</v>
      </c>
      <c r="AB47" s="8">
        <v>0</v>
      </c>
      <c r="AC47" s="7">
        <v>0</v>
      </c>
    </row>
    <row r="48" spans="1:29" ht="25.5" outlineLevel="4">
      <c r="A48" s="5" t="s">
        <v>22</v>
      </c>
      <c r="B48" s="6" t="s">
        <v>12</v>
      </c>
      <c r="C48" s="6" t="s">
        <v>45</v>
      </c>
      <c r="D48" s="6" t="s">
        <v>57</v>
      </c>
      <c r="E48" s="6" t="s">
        <v>23</v>
      </c>
      <c r="F48" s="6" t="s">
        <v>15</v>
      </c>
      <c r="G48" s="6"/>
      <c r="H48" s="6"/>
      <c r="I48" s="12">
        <v>127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26.86</v>
      </c>
      <c r="X48" s="7">
        <v>-26.86</v>
      </c>
      <c r="Y48" s="7">
        <v>100.14</v>
      </c>
      <c r="Z48" s="8">
        <v>0.2115</v>
      </c>
      <c r="AA48" s="7">
        <v>0</v>
      </c>
      <c r="AB48" s="8">
        <v>0</v>
      </c>
      <c r="AC48" s="7">
        <v>0</v>
      </c>
    </row>
    <row r="49" spans="1:29" ht="89.25" outlineLevel="3">
      <c r="A49" s="5" t="s">
        <v>58</v>
      </c>
      <c r="B49" s="6" t="s">
        <v>12</v>
      </c>
      <c r="C49" s="6" t="s">
        <v>45</v>
      </c>
      <c r="D49" s="6" t="s">
        <v>59</v>
      </c>
      <c r="E49" s="6" t="s">
        <v>15</v>
      </c>
      <c r="F49" s="6" t="s">
        <v>15</v>
      </c>
      <c r="G49" s="6"/>
      <c r="H49" s="6"/>
      <c r="I49" s="12">
        <v>0.1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0.1</v>
      </c>
      <c r="Z49" s="8">
        <v>0</v>
      </c>
      <c r="AA49" s="7">
        <v>0</v>
      </c>
      <c r="AB49" s="8">
        <v>0</v>
      </c>
      <c r="AC49" s="7">
        <v>0</v>
      </c>
    </row>
    <row r="50" spans="1:29" ht="25.5" outlineLevel="4">
      <c r="A50" s="5" t="s">
        <v>22</v>
      </c>
      <c r="B50" s="6" t="s">
        <v>12</v>
      </c>
      <c r="C50" s="6" t="s">
        <v>45</v>
      </c>
      <c r="D50" s="6" t="s">
        <v>59</v>
      </c>
      <c r="E50" s="6" t="s">
        <v>23</v>
      </c>
      <c r="F50" s="6" t="s">
        <v>15</v>
      </c>
      <c r="G50" s="6"/>
      <c r="H50" s="6"/>
      <c r="I50" s="12">
        <v>0.1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0.1</v>
      </c>
      <c r="Z50" s="8">
        <v>0</v>
      </c>
      <c r="AA50" s="7">
        <v>0</v>
      </c>
      <c r="AB50" s="8">
        <v>0</v>
      </c>
      <c r="AC50" s="7">
        <v>0</v>
      </c>
    </row>
    <row r="51" spans="1:29" ht="38.25" outlineLevel="3">
      <c r="A51" s="5" t="s">
        <v>60</v>
      </c>
      <c r="B51" s="6" t="s">
        <v>12</v>
      </c>
      <c r="C51" s="6" t="s">
        <v>45</v>
      </c>
      <c r="D51" s="6" t="s">
        <v>61</v>
      </c>
      <c r="E51" s="6" t="s">
        <v>15</v>
      </c>
      <c r="F51" s="6" t="s">
        <v>15</v>
      </c>
      <c r="G51" s="6"/>
      <c r="H51" s="6"/>
      <c r="I51" s="12">
        <v>79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6.06</v>
      </c>
      <c r="X51" s="7">
        <v>-6.06</v>
      </c>
      <c r="Y51" s="7">
        <v>72.94</v>
      </c>
      <c r="Z51" s="8">
        <v>0.0767</v>
      </c>
      <c r="AA51" s="7">
        <v>0</v>
      </c>
      <c r="AB51" s="8">
        <v>0</v>
      </c>
      <c r="AC51" s="7">
        <v>0</v>
      </c>
    </row>
    <row r="52" spans="1:29" ht="12.75" outlineLevel="4">
      <c r="A52" s="5" t="s">
        <v>32</v>
      </c>
      <c r="B52" s="6" t="s">
        <v>12</v>
      </c>
      <c r="C52" s="6" t="s">
        <v>45</v>
      </c>
      <c r="D52" s="6" t="s">
        <v>61</v>
      </c>
      <c r="E52" s="6" t="s">
        <v>33</v>
      </c>
      <c r="F52" s="6" t="s">
        <v>15</v>
      </c>
      <c r="G52" s="6"/>
      <c r="H52" s="6"/>
      <c r="I52" s="12">
        <v>79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6.06</v>
      </c>
      <c r="X52" s="7">
        <v>-6.06</v>
      </c>
      <c r="Y52" s="7">
        <v>72.94</v>
      </c>
      <c r="Z52" s="8">
        <v>0.0767</v>
      </c>
      <c r="AA52" s="7">
        <v>0</v>
      </c>
      <c r="AB52" s="8">
        <v>0</v>
      </c>
      <c r="AC52" s="7">
        <v>0</v>
      </c>
    </row>
    <row r="53" spans="1:29" ht="63.75" outlineLevel="3">
      <c r="A53" s="5" t="s">
        <v>62</v>
      </c>
      <c r="B53" s="6" t="s">
        <v>12</v>
      </c>
      <c r="C53" s="6" t="s">
        <v>45</v>
      </c>
      <c r="D53" s="6" t="s">
        <v>63</v>
      </c>
      <c r="E53" s="6" t="s">
        <v>15</v>
      </c>
      <c r="F53" s="6" t="s">
        <v>15</v>
      </c>
      <c r="G53" s="6"/>
      <c r="H53" s="6"/>
      <c r="I53" s="12">
        <v>190.51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147.13</v>
      </c>
      <c r="X53" s="7">
        <v>-147.13</v>
      </c>
      <c r="Y53" s="7">
        <v>43.39</v>
      </c>
      <c r="Z53" s="8">
        <v>0.7723</v>
      </c>
      <c r="AA53" s="7">
        <v>0</v>
      </c>
      <c r="AB53" s="8">
        <v>0</v>
      </c>
      <c r="AC53" s="7">
        <v>0</v>
      </c>
    </row>
    <row r="54" spans="1:29" ht="12.75" outlineLevel="4">
      <c r="A54" s="5" t="s">
        <v>32</v>
      </c>
      <c r="B54" s="6" t="s">
        <v>12</v>
      </c>
      <c r="C54" s="6" t="s">
        <v>45</v>
      </c>
      <c r="D54" s="6" t="s">
        <v>63</v>
      </c>
      <c r="E54" s="6" t="s">
        <v>33</v>
      </c>
      <c r="F54" s="6" t="s">
        <v>15</v>
      </c>
      <c r="G54" s="6"/>
      <c r="H54" s="6"/>
      <c r="I54" s="12">
        <v>190.51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147.13</v>
      </c>
      <c r="X54" s="7">
        <v>-147.13</v>
      </c>
      <c r="Y54" s="7">
        <v>43.39</v>
      </c>
      <c r="Z54" s="8">
        <v>0.7723</v>
      </c>
      <c r="AA54" s="7">
        <v>0</v>
      </c>
      <c r="AB54" s="8">
        <v>0</v>
      </c>
      <c r="AC54" s="7">
        <v>0</v>
      </c>
    </row>
    <row r="55" spans="1:29" ht="63.75" outlineLevel="3">
      <c r="A55" s="5" t="s">
        <v>64</v>
      </c>
      <c r="B55" s="6" t="s">
        <v>12</v>
      </c>
      <c r="C55" s="6" t="s">
        <v>45</v>
      </c>
      <c r="D55" s="6" t="s">
        <v>65</v>
      </c>
      <c r="E55" s="6" t="s">
        <v>15</v>
      </c>
      <c r="F55" s="6" t="s">
        <v>15</v>
      </c>
      <c r="G55" s="6"/>
      <c r="H55" s="6"/>
      <c r="I55" s="12">
        <v>195.87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195.87</v>
      </c>
      <c r="X55" s="7">
        <v>-195.87</v>
      </c>
      <c r="Y55" s="7">
        <v>0</v>
      </c>
      <c r="Z55" s="8">
        <v>1</v>
      </c>
      <c r="AA55" s="7">
        <v>0</v>
      </c>
      <c r="AB55" s="8">
        <v>0</v>
      </c>
      <c r="AC55" s="7">
        <v>0</v>
      </c>
    </row>
    <row r="56" spans="1:29" ht="12.75" outlineLevel="4">
      <c r="A56" s="5" t="s">
        <v>32</v>
      </c>
      <c r="B56" s="6" t="s">
        <v>12</v>
      </c>
      <c r="C56" s="6" t="s">
        <v>45</v>
      </c>
      <c r="D56" s="6" t="s">
        <v>65</v>
      </c>
      <c r="E56" s="6" t="s">
        <v>33</v>
      </c>
      <c r="F56" s="6" t="s">
        <v>15</v>
      </c>
      <c r="G56" s="6"/>
      <c r="H56" s="6"/>
      <c r="I56" s="12">
        <v>195.87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195.87</v>
      </c>
      <c r="X56" s="7">
        <v>-195.87</v>
      </c>
      <c r="Y56" s="7">
        <v>0</v>
      </c>
      <c r="Z56" s="8">
        <v>1</v>
      </c>
      <c r="AA56" s="7">
        <v>0</v>
      </c>
      <c r="AB56" s="8">
        <v>0</v>
      </c>
      <c r="AC56" s="7">
        <v>0</v>
      </c>
    </row>
    <row r="57" spans="1:29" ht="12.75" outlineLevel="1">
      <c r="A57" s="5" t="s">
        <v>66</v>
      </c>
      <c r="B57" s="6" t="s">
        <v>12</v>
      </c>
      <c r="C57" s="6" t="s">
        <v>67</v>
      </c>
      <c r="D57" s="6" t="s">
        <v>14</v>
      </c>
      <c r="E57" s="6" t="s">
        <v>15</v>
      </c>
      <c r="F57" s="6" t="s">
        <v>15</v>
      </c>
      <c r="G57" s="6"/>
      <c r="H57" s="6"/>
      <c r="I57" s="12">
        <v>1193.2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563.99</v>
      </c>
      <c r="X57" s="7">
        <v>-563.99</v>
      </c>
      <c r="Y57" s="7">
        <v>629.21</v>
      </c>
      <c r="Z57" s="8">
        <v>0.4727</v>
      </c>
      <c r="AA57" s="7">
        <v>0</v>
      </c>
      <c r="AB57" s="8">
        <v>0</v>
      </c>
      <c r="AC57" s="7">
        <v>0</v>
      </c>
    </row>
    <row r="58" spans="1:29" ht="25.5" outlineLevel="2">
      <c r="A58" s="5" t="s">
        <v>68</v>
      </c>
      <c r="B58" s="6" t="s">
        <v>12</v>
      </c>
      <c r="C58" s="6" t="s">
        <v>69</v>
      </c>
      <c r="D58" s="6" t="s">
        <v>14</v>
      </c>
      <c r="E58" s="6" t="s">
        <v>15</v>
      </c>
      <c r="F58" s="6" t="s">
        <v>15</v>
      </c>
      <c r="G58" s="6"/>
      <c r="H58" s="6"/>
      <c r="I58" s="12">
        <v>1193.2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563.99</v>
      </c>
      <c r="X58" s="7">
        <v>-563.99</v>
      </c>
      <c r="Y58" s="7">
        <v>629.21</v>
      </c>
      <c r="Z58" s="8">
        <v>0.4727</v>
      </c>
      <c r="AA58" s="7">
        <v>0</v>
      </c>
      <c r="AB58" s="8">
        <v>0</v>
      </c>
      <c r="AC58" s="7">
        <v>0</v>
      </c>
    </row>
    <row r="59" spans="1:29" ht="38.25" outlineLevel="3">
      <c r="A59" s="5" t="s">
        <v>70</v>
      </c>
      <c r="B59" s="6" t="s">
        <v>12</v>
      </c>
      <c r="C59" s="6" t="s">
        <v>69</v>
      </c>
      <c r="D59" s="6" t="s">
        <v>71</v>
      </c>
      <c r="E59" s="6" t="s">
        <v>15</v>
      </c>
      <c r="F59" s="6" t="s">
        <v>15</v>
      </c>
      <c r="G59" s="6"/>
      <c r="H59" s="6"/>
      <c r="I59" s="12">
        <v>1193.2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563.99</v>
      </c>
      <c r="X59" s="7">
        <v>-563.99</v>
      </c>
      <c r="Y59" s="7">
        <v>629.21</v>
      </c>
      <c r="Z59" s="8">
        <v>0.4727</v>
      </c>
      <c r="AA59" s="7">
        <v>0</v>
      </c>
      <c r="AB59" s="8">
        <v>0</v>
      </c>
      <c r="AC59" s="7">
        <v>0</v>
      </c>
    </row>
    <row r="60" spans="1:29" ht="25.5" outlineLevel="4">
      <c r="A60" s="5" t="s">
        <v>22</v>
      </c>
      <c r="B60" s="6" t="s">
        <v>12</v>
      </c>
      <c r="C60" s="6" t="s">
        <v>69</v>
      </c>
      <c r="D60" s="6" t="s">
        <v>71</v>
      </c>
      <c r="E60" s="6" t="s">
        <v>23</v>
      </c>
      <c r="F60" s="6" t="s">
        <v>15</v>
      </c>
      <c r="G60" s="6"/>
      <c r="H60" s="6"/>
      <c r="I60" s="12">
        <v>1193.2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563.99</v>
      </c>
      <c r="X60" s="7">
        <v>-563.99</v>
      </c>
      <c r="Y60" s="7">
        <v>629.21</v>
      </c>
      <c r="Z60" s="8">
        <v>0.4727</v>
      </c>
      <c r="AA60" s="7">
        <v>0</v>
      </c>
      <c r="AB60" s="8">
        <v>0</v>
      </c>
      <c r="AC60" s="7">
        <v>0</v>
      </c>
    </row>
    <row r="61" spans="1:29" ht="38.25" outlineLevel="1">
      <c r="A61" s="5" t="s">
        <v>72</v>
      </c>
      <c r="B61" s="6" t="s">
        <v>12</v>
      </c>
      <c r="C61" s="6" t="s">
        <v>73</v>
      </c>
      <c r="D61" s="6" t="s">
        <v>14</v>
      </c>
      <c r="E61" s="6" t="s">
        <v>15</v>
      </c>
      <c r="F61" s="6" t="s">
        <v>15</v>
      </c>
      <c r="G61" s="6"/>
      <c r="H61" s="6"/>
      <c r="I61" s="12">
        <v>1796.62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949.69</v>
      </c>
      <c r="X61" s="7">
        <v>-949.69</v>
      </c>
      <c r="Y61" s="7">
        <v>846.91</v>
      </c>
      <c r="Z61" s="8">
        <v>0.5286</v>
      </c>
      <c r="AA61" s="7">
        <v>0</v>
      </c>
      <c r="AB61" s="8">
        <v>0</v>
      </c>
      <c r="AC61" s="7">
        <v>0</v>
      </c>
    </row>
    <row r="62" spans="1:29" ht="51" outlineLevel="2">
      <c r="A62" s="5" t="s">
        <v>74</v>
      </c>
      <c r="B62" s="6" t="s">
        <v>12</v>
      </c>
      <c r="C62" s="6" t="s">
        <v>75</v>
      </c>
      <c r="D62" s="6" t="s">
        <v>14</v>
      </c>
      <c r="E62" s="6" t="s">
        <v>15</v>
      </c>
      <c r="F62" s="6" t="s">
        <v>15</v>
      </c>
      <c r="G62" s="6"/>
      <c r="H62" s="6"/>
      <c r="I62" s="12">
        <v>989.62</v>
      </c>
      <c r="J62" s="7">
        <v>0</v>
      </c>
      <c r="K62" s="7">
        <v>0</v>
      </c>
      <c r="L62" s="7">
        <v>0</v>
      </c>
      <c r="M62" s="7">
        <v>0</v>
      </c>
      <c r="N62" s="7">
        <v>0</v>
      </c>
      <c r="O62" s="7">
        <v>0</v>
      </c>
      <c r="P62" s="7">
        <v>0</v>
      </c>
      <c r="Q62" s="7">
        <v>0</v>
      </c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506.57</v>
      </c>
      <c r="X62" s="7">
        <v>-506.57</v>
      </c>
      <c r="Y62" s="7">
        <v>483.04</v>
      </c>
      <c r="Z62" s="8">
        <v>0.5119</v>
      </c>
      <c r="AA62" s="7">
        <v>0</v>
      </c>
      <c r="AB62" s="8">
        <v>0</v>
      </c>
      <c r="AC62" s="7">
        <v>0</v>
      </c>
    </row>
    <row r="63" spans="1:29" ht="51" outlineLevel="3">
      <c r="A63" s="5" t="s">
        <v>76</v>
      </c>
      <c r="B63" s="6" t="s">
        <v>12</v>
      </c>
      <c r="C63" s="6" t="s">
        <v>75</v>
      </c>
      <c r="D63" s="6" t="s">
        <v>77</v>
      </c>
      <c r="E63" s="6" t="s">
        <v>15</v>
      </c>
      <c r="F63" s="6" t="s">
        <v>15</v>
      </c>
      <c r="G63" s="6"/>
      <c r="H63" s="6"/>
      <c r="I63" s="12">
        <v>765.62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418.46</v>
      </c>
      <c r="X63" s="7">
        <v>-418.46</v>
      </c>
      <c r="Y63" s="7">
        <v>347.15</v>
      </c>
      <c r="Z63" s="8">
        <v>0.5466</v>
      </c>
      <c r="AA63" s="7">
        <v>0</v>
      </c>
      <c r="AB63" s="8">
        <v>0</v>
      </c>
      <c r="AC63" s="7">
        <v>0</v>
      </c>
    </row>
    <row r="64" spans="1:29" ht="12.75" outlineLevel="4">
      <c r="A64" s="5" t="s">
        <v>32</v>
      </c>
      <c r="B64" s="6" t="s">
        <v>12</v>
      </c>
      <c r="C64" s="6" t="s">
        <v>75</v>
      </c>
      <c r="D64" s="6" t="s">
        <v>77</v>
      </c>
      <c r="E64" s="6" t="s">
        <v>33</v>
      </c>
      <c r="F64" s="6" t="s">
        <v>15</v>
      </c>
      <c r="G64" s="6"/>
      <c r="H64" s="6"/>
      <c r="I64" s="12">
        <v>70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34.5</v>
      </c>
      <c r="X64" s="7">
        <v>-34.5</v>
      </c>
      <c r="Y64" s="7">
        <v>35.5</v>
      </c>
      <c r="Z64" s="8">
        <v>0.4929</v>
      </c>
      <c r="AA64" s="7">
        <v>0</v>
      </c>
      <c r="AB64" s="8">
        <v>0</v>
      </c>
      <c r="AC64" s="7">
        <v>0</v>
      </c>
    </row>
    <row r="65" spans="1:29" ht="25.5" outlineLevel="4">
      <c r="A65" s="5" t="s">
        <v>22</v>
      </c>
      <c r="B65" s="6" t="s">
        <v>12</v>
      </c>
      <c r="C65" s="6" t="s">
        <v>75</v>
      </c>
      <c r="D65" s="6" t="s">
        <v>77</v>
      </c>
      <c r="E65" s="6" t="s">
        <v>23</v>
      </c>
      <c r="F65" s="6" t="s">
        <v>15</v>
      </c>
      <c r="G65" s="6"/>
      <c r="H65" s="6"/>
      <c r="I65" s="12">
        <v>695.62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7">
        <v>0</v>
      </c>
      <c r="P65" s="7">
        <v>0</v>
      </c>
      <c r="Q65" s="7">
        <v>0</v>
      </c>
      <c r="R65" s="7">
        <v>0</v>
      </c>
      <c r="S65" s="7">
        <v>0</v>
      </c>
      <c r="T65" s="7">
        <v>0</v>
      </c>
      <c r="U65" s="7">
        <v>0</v>
      </c>
      <c r="V65" s="7">
        <v>0</v>
      </c>
      <c r="W65" s="7">
        <v>383.96</v>
      </c>
      <c r="X65" s="7">
        <v>-383.96</v>
      </c>
      <c r="Y65" s="7">
        <v>311.65</v>
      </c>
      <c r="Z65" s="8">
        <v>0.552</v>
      </c>
      <c r="AA65" s="7">
        <v>0</v>
      </c>
      <c r="AB65" s="8">
        <v>0</v>
      </c>
      <c r="AC65" s="7">
        <v>0</v>
      </c>
    </row>
    <row r="66" spans="1:29" ht="51" outlineLevel="3">
      <c r="A66" s="5" t="s">
        <v>78</v>
      </c>
      <c r="B66" s="6" t="s">
        <v>12</v>
      </c>
      <c r="C66" s="6" t="s">
        <v>75</v>
      </c>
      <c r="D66" s="6" t="s">
        <v>79</v>
      </c>
      <c r="E66" s="6" t="s">
        <v>15</v>
      </c>
      <c r="F66" s="6" t="s">
        <v>15</v>
      </c>
      <c r="G66" s="6"/>
      <c r="H66" s="6"/>
      <c r="I66" s="12">
        <v>224</v>
      </c>
      <c r="J66" s="7">
        <v>0</v>
      </c>
      <c r="K66" s="7">
        <v>0</v>
      </c>
      <c r="L66" s="7">
        <v>0</v>
      </c>
      <c r="M66" s="7">
        <v>0</v>
      </c>
      <c r="N66" s="7">
        <v>0</v>
      </c>
      <c r="O66" s="7">
        <v>0</v>
      </c>
      <c r="P66" s="7">
        <v>0</v>
      </c>
      <c r="Q66" s="7">
        <v>0</v>
      </c>
      <c r="R66" s="7">
        <v>0</v>
      </c>
      <c r="S66" s="7">
        <v>0</v>
      </c>
      <c r="T66" s="7">
        <v>0</v>
      </c>
      <c r="U66" s="7">
        <v>0</v>
      </c>
      <c r="V66" s="7">
        <v>0</v>
      </c>
      <c r="W66" s="7">
        <v>88.11</v>
      </c>
      <c r="X66" s="7">
        <v>-88.11</v>
      </c>
      <c r="Y66" s="7">
        <v>135.89</v>
      </c>
      <c r="Z66" s="8">
        <v>0.3933</v>
      </c>
      <c r="AA66" s="7">
        <v>0</v>
      </c>
      <c r="AB66" s="8">
        <v>0</v>
      </c>
      <c r="AC66" s="7">
        <v>0</v>
      </c>
    </row>
    <row r="67" spans="1:29" ht="12.75" outlineLevel="4">
      <c r="A67" s="5" t="s">
        <v>32</v>
      </c>
      <c r="B67" s="6" t="s">
        <v>12</v>
      </c>
      <c r="C67" s="6" t="s">
        <v>75</v>
      </c>
      <c r="D67" s="6" t="s">
        <v>79</v>
      </c>
      <c r="E67" s="6" t="s">
        <v>33</v>
      </c>
      <c r="F67" s="6" t="s">
        <v>15</v>
      </c>
      <c r="G67" s="6"/>
      <c r="H67" s="6"/>
      <c r="I67" s="12">
        <v>224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88.11</v>
      </c>
      <c r="X67" s="7">
        <v>-88.11</v>
      </c>
      <c r="Y67" s="7">
        <v>135.89</v>
      </c>
      <c r="Z67" s="8">
        <v>0.3933</v>
      </c>
      <c r="AA67" s="7">
        <v>0</v>
      </c>
      <c r="AB67" s="8">
        <v>0</v>
      </c>
      <c r="AC67" s="7">
        <v>0</v>
      </c>
    </row>
    <row r="68" spans="1:29" ht="25.5" outlineLevel="2">
      <c r="A68" s="5" t="s">
        <v>80</v>
      </c>
      <c r="B68" s="6" t="s">
        <v>12</v>
      </c>
      <c r="C68" s="6" t="s">
        <v>81</v>
      </c>
      <c r="D68" s="6" t="s">
        <v>14</v>
      </c>
      <c r="E68" s="6" t="s">
        <v>15</v>
      </c>
      <c r="F68" s="6" t="s">
        <v>15</v>
      </c>
      <c r="G68" s="6"/>
      <c r="H68" s="6"/>
      <c r="I68" s="12">
        <v>767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438.08</v>
      </c>
      <c r="X68" s="7">
        <v>-438.08</v>
      </c>
      <c r="Y68" s="7">
        <v>328.91</v>
      </c>
      <c r="Z68" s="8">
        <v>0.5712</v>
      </c>
      <c r="AA68" s="7">
        <v>0</v>
      </c>
      <c r="AB68" s="8">
        <v>0</v>
      </c>
      <c r="AC68" s="7">
        <v>0</v>
      </c>
    </row>
    <row r="69" spans="1:29" ht="63.75" outlineLevel="3">
      <c r="A69" s="5" t="s">
        <v>82</v>
      </c>
      <c r="B69" s="6" t="s">
        <v>12</v>
      </c>
      <c r="C69" s="6" t="s">
        <v>81</v>
      </c>
      <c r="D69" s="6" t="s">
        <v>83</v>
      </c>
      <c r="E69" s="6" t="s">
        <v>15</v>
      </c>
      <c r="F69" s="6" t="s">
        <v>15</v>
      </c>
      <c r="G69" s="6"/>
      <c r="H69" s="6"/>
      <c r="I69" s="12">
        <v>767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438.08</v>
      </c>
      <c r="X69" s="7">
        <v>-438.08</v>
      </c>
      <c r="Y69" s="7">
        <v>328.91</v>
      </c>
      <c r="Z69" s="8">
        <v>0.5712</v>
      </c>
      <c r="AA69" s="7">
        <v>0</v>
      </c>
      <c r="AB69" s="8">
        <v>0</v>
      </c>
      <c r="AC69" s="7">
        <v>0</v>
      </c>
    </row>
    <row r="70" spans="1:29" ht="12.75" outlineLevel="4">
      <c r="A70" s="5" t="s">
        <v>32</v>
      </c>
      <c r="B70" s="6" t="s">
        <v>12</v>
      </c>
      <c r="C70" s="6" t="s">
        <v>81</v>
      </c>
      <c r="D70" s="6" t="s">
        <v>83</v>
      </c>
      <c r="E70" s="6" t="s">
        <v>33</v>
      </c>
      <c r="F70" s="6" t="s">
        <v>15</v>
      </c>
      <c r="G70" s="6"/>
      <c r="H70" s="6"/>
      <c r="I70" s="12">
        <v>767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438.08</v>
      </c>
      <c r="X70" s="7">
        <v>-438.08</v>
      </c>
      <c r="Y70" s="7">
        <v>328.91</v>
      </c>
      <c r="Z70" s="8">
        <v>0.5712</v>
      </c>
      <c r="AA70" s="7">
        <v>0</v>
      </c>
      <c r="AB70" s="8">
        <v>0</v>
      </c>
      <c r="AC70" s="7">
        <v>0</v>
      </c>
    </row>
    <row r="71" spans="1:29" ht="38.25" outlineLevel="2">
      <c r="A71" s="5" t="s">
        <v>84</v>
      </c>
      <c r="B71" s="6" t="s">
        <v>12</v>
      </c>
      <c r="C71" s="6" t="s">
        <v>85</v>
      </c>
      <c r="D71" s="6" t="s">
        <v>14</v>
      </c>
      <c r="E71" s="6" t="s">
        <v>15</v>
      </c>
      <c r="F71" s="6" t="s">
        <v>15</v>
      </c>
      <c r="G71" s="6"/>
      <c r="H71" s="6"/>
      <c r="I71" s="12">
        <v>40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5.04</v>
      </c>
      <c r="X71" s="7">
        <v>-5.04</v>
      </c>
      <c r="Y71" s="7">
        <v>34.96</v>
      </c>
      <c r="Z71" s="8">
        <v>0.126</v>
      </c>
      <c r="AA71" s="7">
        <v>0</v>
      </c>
      <c r="AB71" s="8">
        <v>0</v>
      </c>
      <c r="AC71" s="7">
        <v>0</v>
      </c>
    </row>
    <row r="72" spans="1:29" ht="51" outlineLevel="3">
      <c r="A72" s="5" t="s">
        <v>86</v>
      </c>
      <c r="B72" s="6" t="s">
        <v>12</v>
      </c>
      <c r="C72" s="6" t="s">
        <v>85</v>
      </c>
      <c r="D72" s="6" t="s">
        <v>87</v>
      </c>
      <c r="E72" s="6" t="s">
        <v>15</v>
      </c>
      <c r="F72" s="6" t="s">
        <v>15</v>
      </c>
      <c r="G72" s="6"/>
      <c r="H72" s="6"/>
      <c r="I72" s="12">
        <v>40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5.04</v>
      </c>
      <c r="X72" s="7">
        <v>-5.04</v>
      </c>
      <c r="Y72" s="7">
        <v>34.96</v>
      </c>
      <c r="Z72" s="8">
        <v>0.126</v>
      </c>
      <c r="AA72" s="7">
        <v>0</v>
      </c>
      <c r="AB72" s="8">
        <v>0</v>
      </c>
      <c r="AC72" s="7">
        <v>0</v>
      </c>
    </row>
    <row r="73" spans="1:29" ht="12.75" outlineLevel="4">
      <c r="A73" s="5" t="s">
        <v>32</v>
      </c>
      <c r="B73" s="6" t="s">
        <v>12</v>
      </c>
      <c r="C73" s="6" t="s">
        <v>85</v>
      </c>
      <c r="D73" s="6" t="s">
        <v>87</v>
      </c>
      <c r="E73" s="6" t="s">
        <v>33</v>
      </c>
      <c r="F73" s="6" t="s">
        <v>15</v>
      </c>
      <c r="G73" s="6"/>
      <c r="H73" s="6"/>
      <c r="I73" s="12">
        <v>40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5.04</v>
      </c>
      <c r="X73" s="7">
        <v>-5.04</v>
      </c>
      <c r="Y73" s="7">
        <v>34.96</v>
      </c>
      <c r="Z73" s="8">
        <v>0.126</v>
      </c>
      <c r="AA73" s="7">
        <v>0</v>
      </c>
      <c r="AB73" s="8">
        <v>0</v>
      </c>
      <c r="AC73" s="7">
        <v>0</v>
      </c>
    </row>
    <row r="74" spans="1:29" ht="12.75" outlineLevel="1">
      <c r="A74" s="5" t="s">
        <v>88</v>
      </c>
      <c r="B74" s="6" t="s">
        <v>12</v>
      </c>
      <c r="C74" s="6" t="s">
        <v>89</v>
      </c>
      <c r="D74" s="6" t="s">
        <v>14</v>
      </c>
      <c r="E74" s="6" t="s">
        <v>15</v>
      </c>
      <c r="F74" s="6" t="s">
        <v>15</v>
      </c>
      <c r="G74" s="6"/>
      <c r="H74" s="6"/>
      <c r="I74" s="12">
        <f>33732.13+150</f>
        <v>33882.13</v>
      </c>
      <c r="J74" s="7">
        <v>0</v>
      </c>
      <c r="K74" s="7">
        <v>0</v>
      </c>
      <c r="L74" s="7">
        <v>0</v>
      </c>
      <c r="M74" s="7">
        <v>0</v>
      </c>
      <c r="N74" s="7">
        <v>0</v>
      </c>
      <c r="O74" s="7">
        <v>0</v>
      </c>
      <c r="P74" s="7">
        <v>0</v>
      </c>
      <c r="Q74" s="7">
        <v>0</v>
      </c>
      <c r="R74" s="7">
        <v>0</v>
      </c>
      <c r="S74" s="7">
        <v>0</v>
      </c>
      <c r="T74" s="7">
        <v>0</v>
      </c>
      <c r="U74" s="7">
        <v>0</v>
      </c>
      <c r="V74" s="7">
        <v>0</v>
      </c>
      <c r="W74" s="7">
        <v>7797.05</v>
      </c>
      <c r="X74" s="7">
        <v>-7797.05</v>
      </c>
      <c r="Y74" s="7">
        <v>25935.08</v>
      </c>
      <c r="Z74" s="8">
        <v>0.2311</v>
      </c>
      <c r="AA74" s="7">
        <v>0</v>
      </c>
      <c r="AB74" s="8">
        <v>0</v>
      </c>
      <c r="AC74" s="7">
        <v>0</v>
      </c>
    </row>
    <row r="75" spans="1:29" ht="25.5" outlineLevel="2">
      <c r="A75" s="5" t="s">
        <v>90</v>
      </c>
      <c r="B75" s="6" t="s">
        <v>12</v>
      </c>
      <c r="C75" s="6" t="s">
        <v>91</v>
      </c>
      <c r="D75" s="6" t="s">
        <v>14</v>
      </c>
      <c r="E75" s="6" t="s">
        <v>15</v>
      </c>
      <c r="F75" s="6" t="s">
        <v>15</v>
      </c>
      <c r="G75" s="6"/>
      <c r="H75" s="6"/>
      <c r="I75" s="12">
        <v>38</v>
      </c>
      <c r="J75" s="7">
        <v>0</v>
      </c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24</v>
      </c>
      <c r="X75" s="7">
        <v>-24</v>
      </c>
      <c r="Y75" s="7">
        <v>14</v>
      </c>
      <c r="Z75" s="8">
        <v>0.6316</v>
      </c>
      <c r="AA75" s="7">
        <v>0</v>
      </c>
      <c r="AB75" s="8">
        <v>0</v>
      </c>
      <c r="AC75" s="7">
        <v>0</v>
      </c>
    </row>
    <row r="76" spans="1:29" ht="51" outlineLevel="3">
      <c r="A76" s="5" t="s">
        <v>92</v>
      </c>
      <c r="B76" s="6" t="s">
        <v>12</v>
      </c>
      <c r="C76" s="6" t="s">
        <v>91</v>
      </c>
      <c r="D76" s="6" t="s">
        <v>93</v>
      </c>
      <c r="E76" s="6" t="s">
        <v>15</v>
      </c>
      <c r="F76" s="6" t="s">
        <v>15</v>
      </c>
      <c r="G76" s="6"/>
      <c r="H76" s="6"/>
      <c r="I76" s="12">
        <v>38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24</v>
      </c>
      <c r="X76" s="7">
        <v>-24</v>
      </c>
      <c r="Y76" s="7">
        <v>14</v>
      </c>
      <c r="Z76" s="8">
        <v>0.6316</v>
      </c>
      <c r="AA76" s="7">
        <v>0</v>
      </c>
      <c r="AB76" s="8">
        <v>0</v>
      </c>
      <c r="AC76" s="7">
        <v>0</v>
      </c>
    </row>
    <row r="77" spans="1:29" ht="12.75" outlineLevel="4">
      <c r="A77" s="5" t="s">
        <v>32</v>
      </c>
      <c r="B77" s="6" t="s">
        <v>12</v>
      </c>
      <c r="C77" s="6" t="s">
        <v>91</v>
      </c>
      <c r="D77" s="6" t="s">
        <v>93</v>
      </c>
      <c r="E77" s="6" t="s">
        <v>33</v>
      </c>
      <c r="F77" s="6" t="s">
        <v>15</v>
      </c>
      <c r="G77" s="6"/>
      <c r="H77" s="6"/>
      <c r="I77" s="12">
        <v>38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24</v>
      </c>
      <c r="X77" s="7">
        <v>-24</v>
      </c>
      <c r="Y77" s="7">
        <v>14</v>
      </c>
      <c r="Z77" s="8">
        <v>0.6316</v>
      </c>
      <c r="AA77" s="7">
        <v>0</v>
      </c>
      <c r="AB77" s="8">
        <v>0</v>
      </c>
      <c r="AC77" s="7">
        <v>0</v>
      </c>
    </row>
    <row r="78" spans="1:29" ht="12.75" outlineLevel="2">
      <c r="A78" s="5" t="s">
        <v>94</v>
      </c>
      <c r="B78" s="6" t="s">
        <v>12</v>
      </c>
      <c r="C78" s="6" t="s">
        <v>95</v>
      </c>
      <c r="D78" s="6" t="s">
        <v>14</v>
      </c>
      <c r="E78" s="6" t="s">
        <v>15</v>
      </c>
      <c r="F78" s="6" t="s">
        <v>15</v>
      </c>
      <c r="G78" s="6"/>
      <c r="H78" s="6"/>
      <c r="I78" s="12">
        <v>386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386</v>
      </c>
      <c r="X78" s="7">
        <v>-386</v>
      </c>
      <c r="Y78" s="7">
        <v>0</v>
      </c>
      <c r="Z78" s="8">
        <v>1</v>
      </c>
      <c r="AA78" s="7">
        <v>0</v>
      </c>
      <c r="AB78" s="8">
        <v>0</v>
      </c>
      <c r="AC78" s="7">
        <v>0</v>
      </c>
    </row>
    <row r="79" spans="1:29" ht="51" outlineLevel="3">
      <c r="A79" s="5" t="s">
        <v>96</v>
      </c>
      <c r="B79" s="6" t="s">
        <v>12</v>
      </c>
      <c r="C79" s="6" t="s">
        <v>95</v>
      </c>
      <c r="D79" s="6" t="s">
        <v>97</v>
      </c>
      <c r="E79" s="6" t="s">
        <v>15</v>
      </c>
      <c r="F79" s="6" t="s">
        <v>15</v>
      </c>
      <c r="G79" s="6"/>
      <c r="H79" s="6"/>
      <c r="I79" s="12">
        <v>386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386</v>
      </c>
      <c r="X79" s="7">
        <v>-386</v>
      </c>
      <c r="Y79" s="7">
        <v>0</v>
      </c>
      <c r="Z79" s="8">
        <v>1</v>
      </c>
      <c r="AA79" s="7">
        <v>0</v>
      </c>
      <c r="AB79" s="8">
        <v>0</v>
      </c>
      <c r="AC79" s="7">
        <v>0</v>
      </c>
    </row>
    <row r="80" spans="1:29" ht="12.75" outlineLevel="4">
      <c r="A80" s="5" t="s">
        <v>98</v>
      </c>
      <c r="B80" s="6" t="s">
        <v>12</v>
      </c>
      <c r="C80" s="6" t="s">
        <v>95</v>
      </c>
      <c r="D80" s="6" t="s">
        <v>97</v>
      </c>
      <c r="E80" s="6" t="s">
        <v>99</v>
      </c>
      <c r="F80" s="6" t="s">
        <v>15</v>
      </c>
      <c r="G80" s="6"/>
      <c r="H80" s="6"/>
      <c r="I80" s="12">
        <v>386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386</v>
      </c>
      <c r="X80" s="7">
        <v>-386</v>
      </c>
      <c r="Y80" s="7">
        <v>0</v>
      </c>
      <c r="Z80" s="8">
        <v>1</v>
      </c>
      <c r="AA80" s="7">
        <v>0</v>
      </c>
      <c r="AB80" s="8">
        <v>0</v>
      </c>
      <c r="AC80" s="7">
        <v>0</v>
      </c>
    </row>
    <row r="81" spans="1:29" ht="12.75" outlineLevel="2">
      <c r="A81" s="5" t="s">
        <v>100</v>
      </c>
      <c r="B81" s="6" t="s">
        <v>12</v>
      </c>
      <c r="C81" s="6" t="s">
        <v>101</v>
      </c>
      <c r="D81" s="6" t="s">
        <v>14</v>
      </c>
      <c r="E81" s="6" t="s">
        <v>15</v>
      </c>
      <c r="F81" s="6" t="s">
        <v>15</v>
      </c>
      <c r="G81" s="6"/>
      <c r="H81" s="6"/>
      <c r="I81" s="12">
        <f>6036+150</f>
        <v>6186</v>
      </c>
      <c r="J81" s="7">
        <v>0</v>
      </c>
      <c r="K81" s="7">
        <v>0</v>
      </c>
      <c r="L81" s="7">
        <v>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5286</v>
      </c>
      <c r="X81" s="7">
        <v>-5286</v>
      </c>
      <c r="Y81" s="7">
        <v>750</v>
      </c>
      <c r="Z81" s="8">
        <v>0.8757</v>
      </c>
      <c r="AA81" s="7">
        <v>0</v>
      </c>
      <c r="AB81" s="8">
        <v>0</v>
      </c>
      <c r="AC81" s="7">
        <v>0</v>
      </c>
    </row>
    <row r="82" spans="1:29" ht="25.5" outlineLevel="3">
      <c r="A82" s="5" t="s">
        <v>102</v>
      </c>
      <c r="B82" s="6" t="s">
        <v>12</v>
      </c>
      <c r="C82" s="6" t="s">
        <v>101</v>
      </c>
      <c r="D82" s="6" t="s">
        <v>103</v>
      </c>
      <c r="E82" s="6" t="s">
        <v>15</v>
      </c>
      <c r="F82" s="6" t="s">
        <v>15</v>
      </c>
      <c r="G82" s="6"/>
      <c r="H82" s="6"/>
      <c r="I82" s="12">
        <f>6036+150</f>
        <v>6186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0</v>
      </c>
      <c r="U82" s="7">
        <v>0</v>
      </c>
      <c r="V82" s="7">
        <v>0</v>
      </c>
      <c r="W82" s="7">
        <v>5286</v>
      </c>
      <c r="X82" s="7">
        <v>-5286</v>
      </c>
      <c r="Y82" s="7">
        <v>750</v>
      </c>
      <c r="Z82" s="8">
        <v>0.8757</v>
      </c>
      <c r="AA82" s="7">
        <v>0</v>
      </c>
      <c r="AB82" s="8">
        <v>0</v>
      </c>
      <c r="AC82" s="7">
        <v>0</v>
      </c>
    </row>
    <row r="83" spans="1:29" ht="12.75" outlineLevel="4">
      <c r="A83" s="5" t="s">
        <v>104</v>
      </c>
      <c r="B83" s="6" t="s">
        <v>12</v>
      </c>
      <c r="C83" s="6" t="s">
        <v>101</v>
      </c>
      <c r="D83" s="6" t="s">
        <v>103</v>
      </c>
      <c r="E83" s="6" t="s">
        <v>105</v>
      </c>
      <c r="F83" s="6" t="s">
        <v>15</v>
      </c>
      <c r="G83" s="6"/>
      <c r="H83" s="6"/>
      <c r="I83" s="12">
        <v>3000</v>
      </c>
      <c r="J83" s="7">
        <v>0</v>
      </c>
      <c r="K83" s="7">
        <v>0</v>
      </c>
      <c r="L83" s="7">
        <v>0</v>
      </c>
      <c r="M83" s="7">
        <v>0</v>
      </c>
      <c r="N83" s="7">
        <v>0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0</v>
      </c>
      <c r="W83" s="7">
        <v>3000</v>
      </c>
      <c r="X83" s="7">
        <v>-3000</v>
      </c>
      <c r="Y83" s="7">
        <v>0</v>
      </c>
      <c r="Z83" s="8">
        <v>1</v>
      </c>
      <c r="AA83" s="7">
        <v>0</v>
      </c>
      <c r="AB83" s="8">
        <v>0</v>
      </c>
      <c r="AC83" s="7">
        <v>0</v>
      </c>
    </row>
    <row r="84" spans="1:29" ht="12.75" outlineLevel="4">
      <c r="A84" s="5" t="s">
        <v>98</v>
      </c>
      <c r="B84" s="6" t="s">
        <v>12</v>
      </c>
      <c r="C84" s="6" t="s">
        <v>101</v>
      </c>
      <c r="D84" s="6" t="s">
        <v>103</v>
      </c>
      <c r="E84" s="6" t="s">
        <v>99</v>
      </c>
      <c r="F84" s="6" t="s">
        <v>15</v>
      </c>
      <c r="G84" s="6"/>
      <c r="H84" s="6"/>
      <c r="I84" s="12">
        <f>3036+150</f>
        <v>3186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2286</v>
      </c>
      <c r="X84" s="7">
        <v>-2286</v>
      </c>
      <c r="Y84" s="7">
        <v>750</v>
      </c>
      <c r="Z84" s="8">
        <v>0.753</v>
      </c>
      <c r="AA84" s="7">
        <v>0</v>
      </c>
      <c r="AB84" s="8">
        <v>0</v>
      </c>
      <c r="AC84" s="7">
        <v>0</v>
      </c>
    </row>
    <row r="85" spans="1:29" ht="25.5" outlineLevel="2">
      <c r="A85" s="5" t="s">
        <v>106</v>
      </c>
      <c r="B85" s="6" t="s">
        <v>12</v>
      </c>
      <c r="C85" s="6" t="s">
        <v>107</v>
      </c>
      <c r="D85" s="6" t="s">
        <v>14</v>
      </c>
      <c r="E85" s="6" t="s">
        <v>15</v>
      </c>
      <c r="F85" s="6" t="s">
        <v>15</v>
      </c>
      <c r="G85" s="6"/>
      <c r="H85" s="6"/>
      <c r="I85" s="12">
        <v>21473.88</v>
      </c>
      <c r="J85" s="7">
        <v>0</v>
      </c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>
        <v>0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1665.64</v>
      </c>
      <c r="X85" s="7">
        <v>-1665.64</v>
      </c>
      <c r="Y85" s="7">
        <v>19808.24</v>
      </c>
      <c r="Z85" s="8">
        <v>0.0776</v>
      </c>
      <c r="AA85" s="7">
        <v>0</v>
      </c>
      <c r="AB85" s="8">
        <v>0</v>
      </c>
      <c r="AC85" s="7">
        <v>0</v>
      </c>
    </row>
    <row r="86" spans="1:29" ht="51" outlineLevel="3">
      <c r="A86" s="5" t="s">
        <v>108</v>
      </c>
      <c r="B86" s="6" t="s">
        <v>12</v>
      </c>
      <c r="C86" s="6" t="s">
        <v>107</v>
      </c>
      <c r="D86" s="6" t="s">
        <v>109</v>
      </c>
      <c r="E86" s="6" t="s">
        <v>15</v>
      </c>
      <c r="F86" s="6" t="s">
        <v>15</v>
      </c>
      <c r="G86" s="6"/>
      <c r="H86" s="6"/>
      <c r="I86" s="12">
        <v>2686.49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1475.46</v>
      </c>
      <c r="X86" s="7">
        <v>-1475.46</v>
      </c>
      <c r="Y86" s="7">
        <v>1211.03</v>
      </c>
      <c r="Z86" s="8">
        <v>0.5492</v>
      </c>
      <c r="AA86" s="7">
        <v>0</v>
      </c>
      <c r="AB86" s="8">
        <v>0</v>
      </c>
      <c r="AC86" s="7">
        <v>0</v>
      </c>
    </row>
    <row r="87" spans="1:29" ht="25.5" outlineLevel="4">
      <c r="A87" s="5" t="s">
        <v>22</v>
      </c>
      <c r="B87" s="6" t="s">
        <v>12</v>
      </c>
      <c r="C87" s="6" t="s">
        <v>107</v>
      </c>
      <c r="D87" s="6" t="s">
        <v>109</v>
      </c>
      <c r="E87" s="6" t="s">
        <v>23</v>
      </c>
      <c r="F87" s="6" t="s">
        <v>15</v>
      </c>
      <c r="G87" s="6"/>
      <c r="H87" s="6"/>
      <c r="I87" s="12">
        <v>2686.49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1475.46</v>
      </c>
      <c r="X87" s="7">
        <v>-1475.46</v>
      </c>
      <c r="Y87" s="7">
        <v>1211.03</v>
      </c>
      <c r="Z87" s="8">
        <v>0.5492</v>
      </c>
      <c r="AA87" s="7">
        <v>0</v>
      </c>
      <c r="AB87" s="8">
        <v>0</v>
      </c>
      <c r="AC87" s="7">
        <v>0</v>
      </c>
    </row>
    <row r="88" spans="1:29" ht="63.75" outlineLevel="3">
      <c r="A88" s="5" t="s">
        <v>110</v>
      </c>
      <c r="B88" s="6" t="s">
        <v>12</v>
      </c>
      <c r="C88" s="6" t="s">
        <v>107</v>
      </c>
      <c r="D88" s="6" t="s">
        <v>111</v>
      </c>
      <c r="E88" s="6" t="s">
        <v>15</v>
      </c>
      <c r="F88" s="6" t="s">
        <v>15</v>
      </c>
      <c r="G88" s="6"/>
      <c r="H88" s="6"/>
      <c r="I88" s="12">
        <v>13947.89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190.18</v>
      </c>
      <c r="X88" s="7">
        <v>-190.18</v>
      </c>
      <c r="Y88" s="7">
        <v>13757.71</v>
      </c>
      <c r="Z88" s="8">
        <v>0.0136</v>
      </c>
      <c r="AA88" s="7">
        <v>0</v>
      </c>
      <c r="AB88" s="8">
        <v>0</v>
      </c>
      <c r="AC88" s="7">
        <v>0</v>
      </c>
    </row>
    <row r="89" spans="1:29" ht="12.75" outlineLevel="4">
      <c r="A89" s="5" t="s">
        <v>104</v>
      </c>
      <c r="B89" s="6" t="s">
        <v>12</v>
      </c>
      <c r="C89" s="6" t="s">
        <v>107</v>
      </c>
      <c r="D89" s="6" t="s">
        <v>111</v>
      </c>
      <c r="E89" s="6" t="s">
        <v>105</v>
      </c>
      <c r="F89" s="6" t="s">
        <v>15</v>
      </c>
      <c r="G89" s="6"/>
      <c r="H89" s="6"/>
      <c r="I89" s="12">
        <v>363.37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0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0</v>
      </c>
      <c r="Y89" s="7">
        <v>363.37</v>
      </c>
      <c r="Z89" s="8">
        <v>0</v>
      </c>
      <c r="AA89" s="7">
        <v>0</v>
      </c>
      <c r="AB89" s="8">
        <v>0</v>
      </c>
      <c r="AC89" s="7">
        <v>0</v>
      </c>
    </row>
    <row r="90" spans="1:29" ht="12.75" outlineLevel="4">
      <c r="A90" s="5" t="s">
        <v>32</v>
      </c>
      <c r="B90" s="6" t="s">
        <v>12</v>
      </c>
      <c r="C90" s="6" t="s">
        <v>107</v>
      </c>
      <c r="D90" s="6" t="s">
        <v>111</v>
      </c>
      <c r="E90" s="6" t="s">
        <v>33</v>
      </c>
      <c r="F90" s="6" t="s">
        <v>15</v>
      </c>
      <c r="G90" s="6"/>
      <c r="H90" s="6"/>
      <c r="I90" s="12">
        <v>13411.2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0</v>
      </c>
      <c r="S90" s="7">
        <v>0</v>
      </c>
      <c r="T90" s="7">
        <v>0</v>
      </c>
      <c r="U90" s="7">
        <v>0</v>
      </c>
      <c r="V90" s="7">
        <v>0</v>
      </c>
      <c r="W90" s="7">
        <v>16.92</v>
      </c>
      <c r="X90" s="7">
        <v>-16.92</v>
      </c>
      <c r="Y90" s="7">
        <v>13394.34</v>
      </c>
      <c r="Z90" s="8">
        <v>0.0013</v>
      </c>
      <c r="AA90" s="7">
        <v>0</v>
      </c>
      <c r="AB90" s="8">
        <v>0</v>
      </c>
      <c r="AC90" s="7">
        <v>0</v>
      </c>
    </row>
    <row r="91" spans="1:29" ht="25.5" outlineLevel="4">
      <c r="A91" s="5" t="s">
        <v>22</v>
      </c>
      <c r="B91" s="6" t="s">
        <v>12</v>
      </c>
      <c r="C91" s="6" t="s">
        <v>107</v>
      </c>
      <c r="D91" s="6" t="s">
        <v>111</v>
      </c>
      <c r="E91" s="6" t="s">
        <v>23</v>
      </c>
      <c r="F91" s="6" t="s">
        <v>15</v>
      </c>
      <c r="G91" s="6"/>
      <c r="H91" s="6"/>
      <c r="I91" s="12">
        <v>173.26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173.26</v>
      </c>
      <c r="X91" s="7">
        <v>-173.26</v>
      </c>
      <c r="Y91" s="7">
        <v>0</v>
      </c>
      <c r="Z91" s="8">
        <v>1</v>
      </c>
      <c r="AA91" s="7">
        <v>0</v>
      </c>
      <c r="AB91" s="8">
        <v>0</v>
      </c>
      <c r="AC91" s="7">
        <v>0</v>
      </c>
    </row>
    <row r="92" spans="1:29" ht="51" outlineLevel="3">
      <c r="A92" s="5" t="s">
        <v>112</v>
      </c>
      <c r="B92" s="6" t="s">
        <v>12</v>
      </c>
      <c r="C92" s="6" t="s">
        <v>107</v>
      </c>
      <c r="D92" s="6" t="s">
        <v>113</v>
      </c>
      <c r="E92" s="6" t="s">
        <v>15</v>
      </c>
      <c r="F92" s="6" t="s">
        <v>15</v>
      </c>
      <c r="G92" s="6"/>
      <c r="H92" s="6"/>
      <c r="I92" s="12">
        <v>2485.9</v>
      </c>
      <c r="J92" s="7">
        <v>0</v>
      </c>
      <c r="K92" s="7">
        <v>0</v>
      </c>
      <c r="L92" s="7">
        <v>0</v>
      </c>
      <c r="M92" s="7">
        <v>0</v>
      </c>
      <c r="N92" s="7">
        <v>0</v>
      </c>
      <c r="O92" s="7">
        <v>0</v>
      </c>
      <c r="P92" s="7">
        <v>0</v>
      </c>
      <c r="Q92" s="7">
        <v>0</v>
      </c>
      <c r="R92" s="7">
        <v>0</v>
      </c>
      <c r="S92" s="7">
        <v>0</v>
      </c>
      <c r="T92" s="7">
        <v>0</v>
      </c>
      <c r="U92" s="7">
        <v>0</v>
      </c>
      <c r="V92" s="7">
        <v>0</v>
      </c>
      <c r="W92" s="7">
        <v>0</v>
      </c>
      <c r="X92" s="7">
        <v>0</v>
      </c>
      <c r="Y92" s="7">
        <v>2485.9</v>
      </c>
      <c r="Z92" s="8">
        <v>0</v>
      </c>
      <c r="AA92" s="7">
        <v>0</v>
      </c>
      <c r="AB92" s="8">
        <v>0</v>
      </c>
      <c r="AC92" s="7">
        <v>0</v>
      </c>
    </row>
    <row r="93" spans="1:29" ht="25.5" outlineLevel="4">
      <c r="A93" s="5" t="s">
        <v>22</v>
      </c>
      <c r="B93" s="6" t="s">
        <v>12</v>
      </c>
      <c r="C93" s="6" t="s">
        <v>107</v>
      </c>
      <c r="D93" s="6" t="s">
        <v>113</v>
      </c>
      <c r="E93" s="6" t="s">
        <v>23</v>
      </c>
      <c r="F93" s="6" t="s">
        <v>15</v>
      </c>
      <c r="G93" s="6"/>
      <c r="H93" s="6"/>
      <c r="I93" s="12">
        <v>2485.9</v>
      </c>
      <c r="J93" s="7">
        <v>0</v>
      </c>
      <c r="K93" s="7">
        <v>0</v>
      </c>
      <c r="L93" s="7">
        <v>0</v>
      </c>
      <c r="M93" s="7">
        <v>0</v>
      </c>
      <c r="N93" s="7">
        <v>0</v>
      </c>
      <c r="O93" s="7">
        <v>0</v>
      </c>
      <c r="P93" s="7">
        <v>0</v>
      </c>
      <c r="Q93" s="7">
        <v>0</v>
      </c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7">
        <v>0</v>
      </c>
      <c r="Y93" s="7">
        <v>2485.9</v>
      </c>
      <c r="Z93" s="8">
        <v>0</v>
      </c>
      <c r="AA93" s="7">
        <v>0</v>
      </c>
      <c r="AB93" s="8">
        <v>0</v>
      </c>
      <c r="AC93" s="7">
        <v>0</v>
      </c>
    </row>
    <row r="94" spans="1:29" ht="76.5" outlineLevel="3">
      <c r="A94" s="5" t="s">
        <v>114</v>
      </c>
      <c r="B94" s="6" t="s">
        <v>12</v>
      </c>
      <c r="C94" s="6" t="s">
        <v>107</v>
      </c>
      <c r="D94" s="6" t="s">
        <v>115</v>
      </c>
      <c r="E94" s="6" t="s">
        <v>15</v>
      </c>
      <c r="F94" s="6" t="s">
        <v>15</v>
      </c>
      <c r="G94" s="6"/>
      <c r="H94" s="6"/>
      <c r="I94" s="12">
        <v>2353.6</v>
      </c>
      <c r="J94" s="7">
        <v>0</v>
      </c>
      <c r="K94" s="7">
        <v>0</v>
      </c>
      <c r="L94" s="7">
        <v>0</v>
      </c>
      <c r="M94" s="7">
        <v>0</v>
      </c>
      <c r="N94" s="7">
        <v>0</v>
      </c>
      <c r="O94" s="7">
        <v>0</v>
      </c>
      <c r="P94" s="7">
        <v>0</v>
      </c>
      <c r="Q94" s="7">
        <v>0</v>
      </c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7">
        <v>0</v>
      </c>
      <c r="Y94" s="7">
        <v>2353.6</v>
      </c>
      <c r="Z94" s="8">
        <v>0</v>
      </c>
      <c r="AA94" s="7">
        <v>0</v>
      </c>
      <c r="AB94" s="8">
        <v>0</v>
      </c>
      <c r="AC94" s="7">
        <v>0</v>
      </c>
    </row>
    <row r="95" spans="1:29" ht="25.5" outlineLevel="4">
      <c r="A95" s="5" t="s">
        <v>22</v>
      </c>
      <c r="B95" s="6" t="s">
        <v>12</v>
      </c>
      <c r="C95" s="6" t="s">
        <v>107</v>
      </c>
      <c r="D95" s="6" t="s">
        <v>115</v>
      </c>
      <c r="E95" s="6" t="s">
        <v>23</v>
      </c>
      <c r="F95" s="6" t="s">
        <v>15</v>
      </c>
      <c r="G95" s="6"/>
      <c r="H95" s="6"/>
      <c r="I95" s="12">
        <v>2353.6</v>
      </c>
      <c r="J95" s="7">
        <v>0</v>
      </c>
      <c r="K95" s="7">
        <v>0</v>
      </c>
      <c r="L95" s="7">
        <v>0</v>
      </c>
      <c r="M95" s="7">
        <v>0</v>
      </c>
      <c r="N95" s="7">
        <v>0</v>
      </c>
      <c r="O95" s="7">
        <v>0</v>
      </c>
      <c r="P95" s="7">
        <v>0</v>
      </c>
      <c r="Q95" s="7">
        <v>0</v>
      </c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7">
        <v>0</v>
      </c>
      <c r="Y95" s="7">
        <v>2353.6</v>
      </c>
      <c r="Z95" s="8">
        <v>0</v>
      </c>
      <c r="AA95" s="7">
        <v>0</v>
      </c>
      <c r="AB95" s="8">
        <v>0</v>
      </c>
      <c r="AC95" s="7">
        <v>0</v>
      </c>
    </row>
    <row r="96" spans="1:29" ht="25.5" outlineLevel="2">
      <c r="A96" s="5" t="s">
        <v>116</v>
      </c>
      <c r="B96" s="6" t="s">
        <v>12</v>
      </c>
      <c r="C96" s="6" t="s">
        <v>117</v>
      </c>
      <c r="D96" s="6" t="s">
        <v>14</v>
      </c>
      <c r="E96" s="6" t="s">
        <v>15</v>
      </c>
      <c r="F96" s="6" t="s">
        <v>15</v>
      </c>
      <c r="G96" s="6"/>
      <c r="H96" s="6"/>
      <c r="I96" s="12">
        <v>5798.2</v>
      </c>
      <c r="J96" s="7">
        <v>0</v>
      </c>
      <c r="K96" s="7">
        <v>0</v>
      </c>
      <c r="L96" s="7">
        <v>0</v>
      </c>
      <c r="M96" s="7">
        <v>0</v>
      </c>
      <c r="N96" s="7">
        <v>0</v>
      </c>
      <c r="O96" s="7">
        <v>0</v>
      </c>
      <c r="P96" s="7">
        <v>0</v>
      </c>
      <c r="Q96" s="7">
        <v>0</v>
      </c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435.41</v>
      </c>
      <c r="X96" s="7">
        <v>-435.41</v>
      </c>
      <c r="Y96" s="7">
        <v>5362.84</v>
      </c>
      <c r="Z96" s="8">
        <v>0.0751</v>
      </c>
      <c r="AA96" s="7">
        <v>0</v>
      </c>
      <c r="AB96" s="8">
        <v>0</v>
      </c>
      <c r="AC96" s="7">
        <v>0</v>
      </c>
    </row>
    <row r="97" spans="1:29" ht="63.75" outlineLevel="3">
      <c r="A97" s="5" t="s">
        <v>118</v>
      </c>
      <c r="B97" s="6" t="s">
        <v>12</v>
      </c>
      <c r="C97" s="6" t="s">
        <v>117</v>
      </c>
      <c r="D97" s="6" t="s">
        <v>119</v>
      </c>
      <c r="E97" s="6" t="s">
        <v>15</v>
      </c>
      <c r="F97" s="6" t="s">
        <v>15</v>
      </c>
      <c r="G97" s="6"/>
      <c r="H97" s="6"/>
      <c r="I97" s="12">
        <v>183</v>
      </c>
      <c r="J97" s="7">
        <v>0</v>
      </c>
      <c r="K97" s="7">
        <v>0</v>
      </c>
      <c r="L97" s="7">
        <v>0</v>
      </c>
      <c r="M97" s="7">
        <v>0</v>
      </c>
      <c r="N97" s="7">
        <v>0</v>
      </c>
      <c r="O97" s="7">
        <v>0</v>
      </c>
      <c r="P97" s="7">
        <v>0</v>
      </c>
      <c r="Q97" s="7">
        <v>0</v>
      </c>
      <c r="R97" s="7">
        <v>0</v>
      </c>
      <c r="S97" s="7">
        <v>0</v>
      </c>
      <c r="T97" s="7">
        <v>0</v>
      </c>
      <c r="U97" s="7">
        <v>0</v>
      </c>
      <c r="V97" s="7">
        <v>0</v>
      </c>
      <c r="W97" s="7">
        <v>69.5</v>
      </c>
      <c r="X97" s="7">
        <v>-69.5</v>
      </c>
      <c r="Y97" s="7">
        <v>113.5</v>
      </c>
      <c r="Z97" s="8">
        <v>0.3798</v>
      </c>
      <c r="AA97" s="7">
        <v>0</v>
      </c>
      <c r="AB97" s="8">
        <v>0</v>
      </c>
      <c r="AC97" s="7">
        <v>0</v>
      </c>
    </row>
    <row r="98" spans="1:29" ht="12.75" outlineLevel="4">
      <c r="A98" s="5" t="s">
        <v>32</v>
      </c>
      <c r="B98" s="6" t="s">
        <v>12</v>
      </c>
      <c r="C98" s="6" t="s">
        <v>117</v>
      </c>
      <c r="D98" s="6" t="s">
        <v>119</v>
      </c>
      <c r="E98" s="6" t="s">
        <v>33</v>
      </c>
      <c r="F98" s="6" t="s">
        <v>15</v>
      </c>
      <c r="G98" s="6"/>
      <c r="H98" s="6"/>
      <c r="I98" s="12">
        <v>183</v>
      </c>
      <c r="J98" s="7">
        <v>0</v>
      </c>
      <c r="K98" s="7">
        <v>0</v>
      </c>
      <c r="L98" s="7">
        <v>0</v>
      </c>
      <c r="M98" s="7">
        <v>0</v>
      </c>
      <c r="N98" s="7">
        <v>0</v>
      </c>
      <c r="O98" s="7">
        <v>0</v>
      </c>
      <c r="P98" s="7">
        <v>0</v>
      </c>
      <c r="Q98" s="7">
        <v>0</v>
      </c>
      <c r="R98" s="7">
        <v>0</v>
      </c>
      <c r="S98" s="7">
        <v>0</v>
      </c>
      <c r="T98" s="7">
        <v>0</v>
      </c>
      <c r="U98" s="7">
        <v>0</v>
      </c>
      <c r="V98" s="7">
        <v>0</v>
      </c>
      <c r="W98" s="7">
        <v>69.5</v>
      </c>
      <c r="X98" s="7">
        <v>-69.5</v>
      </c>
      <c r="Y98" s="7">
        <v>113.5</v>
      </c>
      <c r="Z98" s="8">
        <v>0.3798</v>
      </c>
      <c r="AA98" s="7">
        <v>0</v>
      </c>
      <c r="AB98" s="8">
        <v>0</v>
      </c>
      <c r="AC98" s="7">
        <v>0</v>
      </c>
    </row>
    <row r="99" spans="1:29" ht="89.25" outlineLevel="3">
      <c r="A99" s="5" t="s">
        <v>120</v>
      </c>
      <c r="B99" s="6" t="s">
        <v>12</v>
      </c>
      <c r="C99" s="6" t="s">
        <v>117</v>
      </c>
      <c r="D99" s="6" t="s">
        <v>121</v>
      </c>
      <c r="E99" s="6" t="s">
        <v>15</v>
      </c>
      <c r="F99" s="6" t="s">
        <v>15</v>
      </c>
      <c r="G99" s="6"/>
      <c r="H99" s="6"/>
      <c r="I99" s="12">
        <v>1037.5</v>
      </c>
      <c r="J99" s="7">
        <v>0</v>
      </c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>
        <v>0</v>
      </c>
      <c r="Q99" s="7">
        <v>0</v>
      </c>
      <c r="R99" s="7">
        <v>0</v>
      </c>
      <c r="S99" s="7">
        <v>0</v>
      </c>
      <c r="T99" s="7">
        <v>0</v>
      </c>
      <c r="U99" s="7">
        <v>0</v>
      </c>
      <c r="V99" s="7">
        <v>0</v>
      </c>
      <c r="W99" s="7">
        <v>0</v>
      </c>
      <c r="X99" s="7">
        <v>0</v>
      </c>
      <c r="Y99" s="7">
        <v>1037.55</v>
      </c>
      <c r="Z99" s="8">
        <v>0</v>
      </c>
      <c r="AA99" s="7">
        <v>0</v>
      </c>
      <c r="AB99" s="8">
        <v>0</v>
      </c>
      <c r="AC99" s="7">
        <v>0</v>
      </c>
    </row>
    <row r="100" spans="1:29" ht="12.75" outlineLevel="4">
      <c r="A100" s="5" t="s">
        <v>32</v>
      </c>
      <c r="B100" s="6" t="s">
        <v>12</v>
      </c>
      <c r="C100" s="6" t="s">
        <v>117</v>
      </c>
      <c r="D100" s="6" t="s">
        <v>121</v>
      </c>
      <c r="E100" s="6" t="s">
        <v>33</v>
      </c>
      <c r="F100" s="6" t="s">
        <v>15</v>
      </c>
      <c r="G100" s="6"/>
      <c r="H100" s="6"/>
      <c r="I100" s="12">
        <v>1037.5</v>
      </c>
      <c r="J100" s="7">
        <v>0</v>
      </c>
      <c r="K100" s="7">
        <v>0</v>
      </c>
      <c r="L100" s="7">
        <v>0</v>
      </c>
      <c r="M100" s="7">
        <v>0</v>
      </c>
      <c r="N100" s="7">
        <v>0</v>
      </c>
      <c r="O100" s="7">
        <v>0</v>
      </c>
      <c r="P100" s="7">
        <v>0</v>
      </c>
      <c r="Q100" s="7">
        <v>0</v>
      </c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7">
        <v>0</v>
      </c>
      <c r="Y100" s="7">
        <v>1037.55</v>
      </c>
      <c r="Z100" s="8">
        <v>0</v>
      </c>
      <c r="AA100" s="7">
        <v>0</v>
      </c>
      <c r="AB100" s="8">
        <v>0</v>
      </c>
      <c r="AC100" s="7">
        <v>0</v>
      </c>
    </row>
    <row r="101" spans="1:29" ht="51" outlineLevel="3">
      <c r="A101" s="5" t="s">
        <v>122</v>
      </c>
      <c r="B101" s="6" t="s">
        <v>12</v>
      </c>
      <c r="C101" s="6" t="s">
        <v>117</v>
      </c>
      <c r="D101" s="6" t="s">
        <v>123</v>
      </c>
      <c r="E101" s="6" t="s">
        <v>15</v>
      </c>
      <c r="F101" s="6" t="s">
        <v>15</v>
      </c>
      <c r="G101" s="6"/>
      <c r="H101" s="6"/>
      <c r="I101" s="12">
        <v>1162</v>
      </c>
      <c r="J101" s="7">
        <v>0</v>
      </c>
      <c r="K101" s="7">
        <v>0</v>
      </c>
      <c r="L101" s="7">
        <v>0</v>
      </c>
      <c r="M101" s="7">
        <v>0</v>
      </c>
      <c r="N101" s="7">
        <v>0</v>
      </c>
      <c r="O101" s="7">
        <v>0</v>
      </c>
      <c r="P101" s="7">
        <v>0</v>
      </c>
      <c r="Q101" s="7">
        <v>0</v>
      </c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305.91</v>
      </c>
      <c r="X101" s="7">
        <v>-305.91</v>
      </c>
      <c r="Y101" s="7">
        <v>856.09</v>
      </c>
      <c r="Z101" s="8">
        <v>0.2633</v>
      </c>
      <c r="AA101" s="7">
        <v>0</v>
      </c>
      <c r="AB101" s="8">
        <v>0</v>
      </c>
      <c r="AC101" s="7">
        <v>0</v>
      </c>
    </row>
    <row r="102" spans="1:29" ht="12.75" outlineLevel="4">
      <c r="A102" s="5" t="s">
        <v>32</v>
      </c>
      <c r="B102" s="6" t="s">
        <v>12</v>
      </c>
      <c r="C102" s="6" t="s">
        <v>117</v>
      </c>
      <c r="D102" s="6" t="s">
        <v>123</v>
      </c>
      <c r="E102" s="6" t="s">
        <v>33</v>
      </c>
      <c r="F102" s="6" t="s">
        <v>15</v>
      </c>
      <c r="G102" s="6"/>
      <c r="H102" s="6"/>
      <c r="I102" s="12">
        <v>1162</v>
      </c>
      <c r="J102" s="7">
        <v>0</v>
      </c>
      <c r="K102" s="7">
        <v>0</v>
      </c>
      <c r="L102" s="7">
        <v>0</v>
      </c>
      <c r="M102" s="7">
        <v>0</v>
      </c>
      <c r="N102" s="7">
        <v>0</v>
      </c>
      <c r="O102" s="7">
        <v>0</v>
      </c>
      <c r="P102" s="7">
        <v>0</v>
      </c>
      <c r="Q102" s="7">
        <v>0</v>
      </c>
      <c r="R102" s="7">
        <v>0</v>
      </c>
      <c r="S102" s="7">
        <v>0</v>
      </c>
      <c r="T102" s="7">
        <v>0</v>
      </c>
      <c r="U102" s="7">
        <v>0</v>
      </c>
      <c r="V102" s="7">
        <v>0</v>
      </c>
      <c r="W102" s="7">
        <v>305.91</v>
      </c>
      <c r="X102" s="7">
        <v>-305.91</v>
      </c>
      <c r="Y102" s="7">
        <v>856.09</v>
      </c>
      <c r="Z102" s="8">
        <v>0.2633</v>
      </c>
      <c r="AA102" s="7">
        <v>0</v>
      </c>
      <c r="AB102" s="8">
        <v>0</v>
      </c>
      <c r="AC102" s="7">
        <v>0</v>
      </c>
    </row>
    <row r="103" spans="1:29" ht="102" outlineLevel="3">
      <c r="A103" s="5" t="s">
        <v>124</v>
      </c>
      <c r="B103" s="6" t="s">
        <v>12</v>
      </c>
      <c r="C103" s="6" t="s">
        <v>117</v>
      </c>
      <c r="D103" s="6" t="s">
        <v>125</v>
      </c>
      <c r="E103" s="6" t="s">
        <v>15</v>
      </c>
      <c r="F103" s="6" t="s">
        <v>15</v>
      </c>
      <c r="G103" s="6"/>
      <c r="H103" s="6"/>
      <c r="I103" s="12">
        <v>3236.3</v>
      </c>
      <c r="J103" s="7">
        <v>0</v>
      </c>
      <c r="K103" s="7">
        <v>0</v>
      </c>
      <c r="L103" s="7">
        <v>0</v>
      </c>
      <c r="M103" s="7">
        <v>0</v>
      </c>
      <c r="N103" s="7">
        <v>0</v>
      </c>
      <c r="O103" s="7">
        <v>0</v>
      </c>
      <c r="P103" s="7">
        <v>0</v>
      </c>
      <c r="Q103" s="7">
        <v>0</v>
      </c>
      <c r="R103" s="7">
        <v>0</v>
      </c>
      <c r="S103" s="7">
        <v>0</v>
      </c>
      <c r="T103" s="7">
        <v>0</v>
      </c>
      <c r="U103" s="7">
        <v>0</v>
      </c>
      <c r="V103" s="7">
        <v>0</v>
      </c>
      <c r="W103" s="7">
        <v>0</v>
      </c>
      <c r="X103" s="7">
        <v>0</v>
      </c>
      <c r="Y103" s="7">
        <v>3236.3</v>
      </c>
      <c r="Z103" s="8">
        <v>0</v>
      </c>
      <c r="AA103" s="7">
        <v>0</v>
      </c>
      <c r="AB103" s="8">
        <v>0</v>
      </c>
      <c r="AC103" s="7">
        <v>0</v>
      </c>
    </row>
    <row r="104" spans="1:29" ht="12.75" outlineLevel="4">
      <c r="A104" s="5" t="s">
        <v>32</v>
      </c>
      <c r="B104" s="6" t="s">
        <v>12</v>
      </c>
      <c r="C104" s="6" t="s">
        <v>117</v>
      </c>
      <c r="D104" s="6" t="s">
        <v>125</v>
      </c>
      <c r="E104" s="6" t="s">
        <v>33</v>
      </c>
      <c r="F104" s="6" t="s">
        <v>15</v>
      </c>
      <c r="G104" s="6"/>
      <c r="H104" s="6"/>
      <c r="I104" s="12">
        <v>3236.3</v>
      </c>
      <c r="J104" s="7">
        <v>0</v>
      </c>
      <c r="K104" s="7">
        <v>0</v>
      </c>
      <c r="L104" s="7">
        <v>0</v>
      </c>
      <c r="M104" s="7">
        <v>0</v>
      </c>
      <c r="N104" s="7">
        <v>0</v>
      </c>
      <c r="O104" s="7">
        <v>0</v>
      </c>
      <c r="P104" s="7">
        <v>0</v>
      </c>
      <c r="Q104" s="7">
        <v>0</v>
      </c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7">
        <v>0</v>
      </c>
      <c r="Y104" s="7">
        <v>3236.3</v>
      </c>
      <c r="Z104" s="8">
        <v>0</v>
      </c>
      <c r="AA104" s="7">
        <v>0</v>
      </c>
      <c r="AB104" s="8">
        <v>0</v>
      </c>
      <c r="AC104" s="7">
        <v>0</v>
      </c>
    </row>
    <row r="105" spans="1:29" ht="76.5" outlineLevel="3">
      <c r="A105" s="5" t="s">
        <v>126</v>
      </c>
      <c r="B105" s="6" t="s">
        <v>12</v>
      </c>
      <c r="C105" s="6" t="s">
        <v>117</v>
      </c>
      <c r="D105" s="6" t="s">
        <v>127</v>
      </c>
      <c r="E105" s="6" t="s">
        <v>15</v>
      </c>
      <c r="F105" s="6" t="s">
        <v>15</v>
      </c>
      <c r="G105" s="6"/>
      <c r="H105" s="6"/>
      <c r="I105" s="12">
        <v>179.4</v>
      </c>
      <c r="J105" s="7">
        <v>0</v>
      </c>
      <c r="K105" s="7">
        <v>0</v>
      </c>
      <c r="L105" s="7">
        <v>0</v>
      </c>
      <c r="M105" s="7">
        <v>0</v>
      </c>
      <c r="N105" s="7">
        <v>0</v>
      </c>
      <c r="O105" s="7">
        <v>0</v>
      </c>
      <c r="P105" s="7">
        <v>0</v>
      </c>
      <c r="Q105" s="7">
        <v>0</v>
      </c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60</v>
      </c>
      <c r="X105" s="7">
        <v>-60</v>
      </c>
      <c r="Y105" s="7">
        <v>119.4</v>
      </c>
      <c r="Z105" s="8">
        <v>0.3344</v>
      </c>
      <c r="AA105" s="7">
        <v>0</v>
      </c>
      <c r="AB105" s="8">
        <v>0</v>
      </c>
      <c r="AC105" s="7">
        <v>0</v>
      </c>
    </row>
    <row r="106" spans="1:29" ht="12.75" outlineLevel="4">
      <c r="A106" s="5" t="s">
        <v>32</v>
      </c>
      <c r="B106" s="6" t="s">
        <v>12</v>
      </c>
      <c r="C106" s="6" t="s">
        <v>117</v>
      </c>
      <c r="D106" s="6" t="s">
        <v>127</v>
      </c>
      <c r="E106" s="6" t="s">
        <v>33</v>
      </c>
      <c r="F106" s="6" t="s">
        <v>15</v>
      </c>
      <c r="G106" s="6"/>
      <c r="H106" s="6"/>
      <c r="I106" s="12">
        <v>179.4</v>
      </c>
      <c r="J106" s="7">
        <v>0</v>
      </c>
      <c r="K106" s="7">
        <v>0</v>
      </c>
      <c r="L106" s="7">
        <v>0</v>
      </c>
      <c r="M106" s="7">
        <v>0</v>
      </c>
      <c r="N106" s="7">
        <v>0</v>
      </c>
      <c r="O106" s="7">
        <v>0</v>
      </c>
      <c r="P106" s="7">
        <v>0</v>
      </c>
      <c r="Q106" s="7">
        <v>0</v>
      </c>
      <c r="R106" s="7">
        <v>0</v>
      </c>
      <c r="S106" s="7">
        <v>0</v>
      </c>
      <c r="T106" s="7">
        <v>0</v>
      </c>
      <c r="U106" s="7">
        <v>0</v>
      </c>
      <c r="V106" s="7">
        <v>0</v>
      </c>
      <c r="W106" s="7">
        <v>60</v>
      </c>
      <c r="X106" s="7">
        <v>-60</v>
      </c>
      <c r="Y106" s="7">
        <v>119.4</v>
      </c>
      <c r="Z106" s="8">
        <v>0.3344</v>
      </c>
      <c r="AA106" s="7">
        <v>0</v>
      </c>
      <c r="AB106" s="8">
        <v>0</v>
      </c>
      <c r="AC106" s="7">
        <v>0</v>
      </c>
    </row>
    <row r="107" spans="1:29" ht="25.5" outlineLevel="1">
      <c r="A107" s="5" t="s">
        <v>128</v>
      </c>
      <c r="B107" s="6" t="s">
        <v>12</v>
      </c>
      <c r="C107" s="6" t="s">
        <v>129</v>
      </c>
      <c r="D107" s="6" t="s">
        <v>14</v>
      </c>
      <c r="E107" s="6" t="s">
        <v>15</v>
      </c>
      <c r="F107" s="6" t="s">
        <v>15</v>
      </c>
      <c r="G107" s="6"/>
      <c r="H107" s="6"/>
      <c r="I107" s="12">
        <v>58867.07</v>
      </c>
      <c r="J107" s="7">
        <v>0</v>
      </c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>
        <v>0</v>
      </c>
      <c r="Q107" s="7">
        <v>0</v>
      </c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16928.84</v>
      </c>
      <c r="X107" s="7">
        <v>-16928.84</v>
      </c>
      <c r="Y107" s="7">
        <v>41938.24</v>
      </c>
      <c r="Z107" s="8">
        <v>0.2876</v>
      </c>
      <c r="AA107" s="7">
        <v>0</v>
      </c>
      <c r="AB107" s="8">
        <v>0</v>
      </c>
      <c r="AC107" s="7">
        <v>0</v>
      </c>
    </row>
    <row r="108" spans="1:29" ht="12.75" outlineLevel="2">
      <c r="A108" s="5" t="s">
        <v>130</v>
      </c>
      <c r="B108" s="6" t="s">
        <v>12</v>
      </c>
      <c r="C108" s="6" t="s">
        <v>131</v>
      </c>
      <c r="D108" s="6" t="s">
        <v>14</v>
      </c>
      <c r="E108" s="6" t="s">
        <v>15</v>
      </c>
      <c r="F108" s="6" t="s">
        <v>15</v>
      </c>
      <c r="G108" s="6"/>
      <c r="H108" s="6"/>
      <c r="I108" s="12">
        <v>27560.9</v>
      </c>
      <c r="J108" s="7">
        <v>0</v>
      </c>
      <c r="K108" s="7">
        <v>0</v>
      </c>
      <c r="L108" s="7">
        <v>0</v>
      </c>
      <c r="M108" s="7">
        <v>0</v>
      </c>
      <c r="N108" s="7">
        <v>0</v>
      </c>
      <c r="O108" s="7">
        <v>0</v>
      </c>
      <c r="P108" s="7">
        <v>0</v>
      </c>
      <c r="Q108" s="7">
        <v>0</v>
      </c>
      <c r="R108" s="7">
        <v>0</v>
      </c>
      <c r="S108" s="7">
        <v>0</v>
      </c>
      <c r="T108" s="7">
        <v>0</v>
      </c>
      <c r="U108" s="7">
        <v>0</v>
      </c>
      <c r="V108" s="7">
        <v>0</v>
      </c>
      <c r="W108" s="7">
        <v>8494.93</v>
      </c>
      <c r="X108" s="7">
        <v>-8494.93</v>
      </c>
      <c r="Y108" s="7">
        <v>19065.97</v>
      </c>
      <c r="Z108" s="8">
        <v>0.3082</v>
      </c>
      <c r="AA108" s="7">
        <v>0</v>
      </c>
      <c r="AB108" s="8">
        <v>0</v>
      </c>
      <c r="AC108" s="7">
        <v>0</v>
      </c>
    </row>
    <row r="109" spans="1:29" ht="38.25" outlineLevel="3">
      <c r="A109" s="5" t="s">
        <v>132</v>
      </c>
      <c r="B109" s="6" t="s">
        <v>12</v>
      </c>
      <c r="C109" s="6" t="s">
        <v>131</v>
      </c>
      <c r="D109" s="6" t="s">
        <v>133</v>
      </c>
      <c r="E109" s="6" t="s">
        <v>15</v>
      </c>
      <c r="F109" s="6" t="s">
        <v>15</v>
      </c>
      <c r="G109" s="6"/>
      <c r="H109" s="6"/>
      <c r="I109" s="12">
        <v>925</v>
      </c>
      <c r="J109" s="7">
        <v>0</v>
      </c>
      <c r="K109" s="7">
        <v>0</v>
      </c>
      <c r="L109" s="7">
        <v>0</v>
      </c>
      <c r="M109" s="7">
        <v>0</v>
      </c>
      <c r="N109" s="7">
        <v>0</v>
      </c>
      <c r="O109" s="7">
        <v>0</v>
      </c>
      <c r="P109" s="7">
        <v>0</v>
      </c>
      <c r="Q109" s="7">
        <v>0</v>
      </c>
      <c r="R109" s="7">
        <v>0</v>
      </c>
      <c r="S109" s="7">
        <v>0</v>
      </c>
      <c r="T109" s="7">
        <v>0</v>
      </c>
      <c r="U109" s="7">
        <v>0</v>
      </c>
      <c r="V109" s="7">
        <v>0</v>
      </c>
      <c r="W109" s="7">
        <v>23.5</v>
      </c>
      <c r="X109" s="7">
        <v>-23.5</v>
      </c>
      <c r="Y109" s="7">
        <v>901.5</v>
      </c>
      <c r="Z109" s="8">
        <v>0.0254</v>
      </c>
      <c r="AA109" s="7">
        <v>0</v>
      </c>
      <c r="AB109" s="8">
        <v>0</v>
      </c>
      <c r="AC109" s="7">
        <v>0</v>
      </c>
    </row>
    <row r="110" spans="1:29" ht="12.75" outlineLevel="4">
      <c r="A110" s="5" t="s">
        <v>104</v>
      </c>
      <c r="B110" s="6" t="s">
        <v>12</v>
      </c>
      <c r="C110" s="6" t="s">
        <v>131</v>
      </c>
      <c r="D110" s="6" t="s">
        <v>133</v>
      </c>
      <c r="E110" s="6" t="s">
        <v>105</v>
      </c>
      <c r="F110" s="6" t="s">
        <v>15</v>
      </c>
      <c r="G110" s="6"/>
      <c r="H110" s="6"/>
      <c r="I110" s="12">
        <v>925</v>
      </c>
      <c r="J110" s="7">
        <v>0</v>
      </c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>
        <v>0</v>
      </c>
      <c r="Q110" s="7">
        <v>0</v>
      </c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23.5</v>
      </c>
      <c r="X110" s="7">
        <v>-23.5</v>
      </c>
      <c r="Y110" s="7">
        <v>901.5</v>
      </c>
      <c r="Z110" s="8">
        <v>0.0254</v>
      </c>
      <c r="AA110" s="7">
        <v>0</v>
      </c>
      <c r="AB110" s="8">
        <v>0</v>
      </c>
      <c r="AC110" s="7">
        <v>0</v>
      </c>
    </row>
    <row r="111" spans="1:29" ht="76.5" outlineLevel="3">
      <c r="A111" s="5" t="s">
        <v>134</v>
      </c>
      <c r="B111" s="6" t="s">
        <v>12</v>
      </c>
      <c r="C111" s="6" t="s">
        <v>131</v>
      </c>
      <c r="D111" s="6" t="s">
        <v>135</v>
      </c>
      <c r="E111" s="6" t="s">
        <v>15</v>
      </c>
      <c r="F111" s="6" t="s">
        <v>15</v>
      </c>
      <c r="G111" s="6"/>
      <c r="H111" s="6"/>
      <c r="I111" s="12">
        <v>1337.1</v>
      </c>
      <c r="J111" s="7">
        <v>0</v>
      </c>
      <c r="K111" s="7">
        <v>0</v>
      </c>
      <c r="L111" s="7">
        <v>0</v>
      </c>
      <c r="M111" s="7">
        <v>0</v>
      </c>
      <c r="N111" s="7">
        <v>0</v>
      </c>
      <c r="O111" s="7">
        <v>0</v>
      </c>
      <c r="P111" s="7">
        <v>0</v>
      </c>
      <c r="Q111" s="7">
        <v>0</v>
      </c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1337.1</v>
      </c>
      <c r="X111" s="7">
        <v>-1337.1</v>
      </c>
      <c r="Y111" s="7">
        <v>0</v>
      </c>
      <c r="Z111" s="8">
        <v>1</v>
      </c>
      <c r="AA111" s="7">
        <v>0</v>
      </c>
      <c r="AB111" s="8">
        <v>0</v>
      </c>
      <c r="AC111" s="7">
        <v>0</v>
      </c>
    </row>
    <row r="112" spans="1:29" ht="12.75" outlineLevel="4">
      <c r="A112" s="5" t="s">
        <v>98</v>
      </c>
      <c r="B112" s="6" t="s">
        <v>12</v>
      </c>
      <c r="C112" s="6" t="s">
        <v>131</v>
      </c>
      <c r="D112" s="6" t="s">
        <v>135</v>
      </c>
      <c r="E112" s="6" t="s">
        <v>99</v>
      </c>
      <c r="F112" s="6" t="s">
        <v>15</v>
      </c>
      <c r="G112" s="6"/>
      <c r="H112" s="6"/>
      <c r="I112" s="12">
        <v>1337.1</v>
      </c>
      <c r="J112" s="7">
        <v>0</v>
      </c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>
        <v>0</v>
      </c>
      <c r="Q112" s="7">
        <v>0</v>
      </c>
      <c r="R112" s="7">
        <v>0</v>
      </c>
      <c r="S112" s="7">
        <v>0</v>
      </c>
      <c r="T112" s="7">
        <v>0</v>
      </c>
      <c r="U112" s="7">
        <v>0</v>
      </c>
      <c r="V112" s="7">
        <v>0</v>
      </c>
      <c r="W112" s="7">
        <v>1337.1</v>
      </c>
      <c r="X112" s="7">
        <v>-1337.1</v>
      </c>
      <c r="Y112" s="7">
        <v>0</v>
      </c>
      <c r="Z112" s="8">
        <v>1</v>
      </c>
      <c r="AA112" s="7">
        <v>0</v>
      </c>
      <c r="AB112" s="8">
        <v>0</v>
      </c>
      <c r="AC112" s="7">
        <v>0</v>
      </c>
    </row>
    <row r="113" spans="1:29" ht="25.5" outlineLevel="3">
      <c r="A113" s="5" t="s">
        <v>136</v>
      </c>
      <c r="B113" s="6" t="s">
        <v>12</v>
      </c>
      <c r="C113" s="6" t="s">
        <v>131</v>
      </c>
      <c r="D113" s="6" t="s">
        <v>137</v>
      </c>
      <c r="E113" s="6" t="s">
        <v>15</v>
      </c>
      <c r="F113" s="6" t="s">
        <v>15</v>
      </c>
      <c r="G113" s="6"/>
      <c r="H113" s="6"/>
      <c r="I113" s="12">
        <v>2539</v>
      </c>
      <c r="J113" s="7">
        <v>0</v>
      </c>
      <c r="K113" s="7">
        <v>0</v>
      </c>
      <c r="L113" s="7">
        <v>0</v>
      </c>
      <c r="M113" s="7">
        <v>0</v>
      </c>
      <c r="N113" s="7">
        <v>0</v>
      </c>
      <c r="O113" s="7">
        <v>0</v>
      </c>
      <c r="P113" s="7">
        <v>0</v>
      </c>
      <c r="Q113" s="7">
        <v>0</v>
      </c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1506.29</v>
      </c>
      <c r="X113" s="7">
        <v>-1506.29</v>
      </c>
      <c r="Y113" s="7">
        <v>1032.71</v>
      </c>
      <c r="Z113" s="8">
        <v>0.5933</v>
      </c>
      <c r="AA113" s="7">
        <v>0</v>
      </c>
      <c r="AB113" s="8">
        <v>0</v>
      </c>
      <c r="AC113" s="7">
        <v>0</v>
      </c>
    </row>
    <row r="114" spans="1:29" ht="12.75" outlineLevel="4">
      <c r="A114" s="5" t="s">
        <v>98</v>
      </c>
      <c r="B114" s="6" t="s">
        <v>12</v>
      </c>
      <c r="C114" s="6" t="s">
        <v>131</v>
      </c>
      <c r="D114" s="6" t="s">
        <v>137</v>
      </c>
      <c r="E114" s="6" t="s">
        <v>99</v>
      </c>
      <c r="F114" s="6" t="s">
        <v>15</v>
      </c>
      <c r="G114" s="6"/>
      <c r="H114" s="6"/>
      <c r="I114" s="12">
        <v>2539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1506.29</v>
      </c>
      <c r="X114" s="7">
        <v>-1506.29</v>
      </c>
      <c r="Y114" s="7">
        <v>1032.71</v>
      </c>
      <c r="Z114" s="8">
        <v>0.5933</v>
      </c>
      <c r="AA114" s="7">
        <v>0</v>
      </c>
      <c r="AB114" s="8">
        <v>0</v>
      </c>
      <c r="AC114" s="7">
        <v>0</v>
      </c>
    </row>
    <row r="115" spans="1:29" ht="76.5" outlineLevel="3">
      <c r="A115" s="5" t="s">
        <v>138</v>
      </c>
      <c r="B115" s="6" t="s">
        <v>12</v>
      </c>
      <c r="C115" s="6" t="s">
        <v>131</v>
      </c>
      <c r="D115" s="6" t="s">
        <v>139</v>
      </c>
      <c r="E115" s="6" t="s">
        <v>15</v>
      </c>
      <c r="F115" s="6" t="s">
        <v>15</v>
      </c>
      <c r="G115" s="6"/>
      <c r="H115" s="6"/>
      <c r="I115" s="12">
        <v>168.4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4.3</v>
      </c>
      <c r="X115" s="7">
        <v>-4.3</v>
      </c>
      <c r="Y115" s="7">
        <v>164.1</v>
      </c>
      <c r="Z115" s="8">
        <v>0.0255</v>
      </c>
      <c r="AA115" s="7">
        <v>0</v>
      </c>
      <c r="AB115" s="8">
        <v>0</v>
      </c>
      <c r="AC115" s="7">
        <v>0</v>
      </c>
    </row>
    <row r="116" spans="1:29" ht="12.75" outlineLevel="4">
      <c r="A116" s="5" t="s">
        <v>104</v>
      </c>
      <c r="B116" s="6" t="s">
        <v>12</v>
      </c>
      <c r="C116" s="6" t="s">
        <v>131</v>
      </c>
      <c r="D116" s="6" t="s">
        <v>139</v>
      </c>
      <c r="E116" s="6" t="s">
        <v>105</v>
      </c>
      <c r="F116" s="6" t="s">
        <v>15</v>
      </c>
      <c r="G116" s="6"/>
      <c r="H116" s="6"/>
      <c r="I116" s="12">
        <v>166.7</v>
      </c>
      <c r="J116" s="7">
        <v>0</v>
      </c>
      <c r="K116" s="7">
        <v>0</v>
      </c>
      <c r="L116" s="7">
        <v>0</v>
      </c>
      <c r="M116" s="7">
        <v>0</v>
      </c>
      <c r="N116" s="7">
        <v>0</v>
      </c>
      <c r="O116" s="7">
        <v>0</v>
      </c>
      <c r="P116" s="7">
        <v>0</v>
      </c>
      <c r="Q116" s="7">
        <v>0</v>
      </c>
      <c r="R116" s="7">
        <v>0</v>
      </c>
      <c r="S116" s="7">
        <v>0</v>
      </c>
      <c r="T116" s="7">
        <v>0</v>
      </c>
      <c r="U116" s="7">
        <v>0</v>
      </c>
      <c r="V116" s="7">
        <v>0</v>
      </c>
      <c r="W116" s="7">
        <v>4.3</v>
      </c>
      <c r="X116" s="7">
        <v>-4.3</v>
      </c>
      <c r="Y116" s="7">
        <v>162.4</v>
      </c>
      <c r="Z116" s="8">
        <v>0.0258</v>
      </c>
      <c r="AA116" s="7">
        <v>0</v>
      </c>
      <c r="AB116" s="8">
        <v>0</v>
      </c>
      <c r="AC116" s="7">
        <v>0</v>
      </c>
    </row>
    <row r="117" spans="1:29" ht="12.75" outlineLevel="4">
      <c r="A117" s="5" t="s">
        <v>32</v>
      </c>
      <c r="B117" s="6" t="s">
        <v>12</v>
      </c>
      <c r="C117" s="6" t="s">
        <v>131</v>
      </c>
      <c r="D117" s="6" t="s">
        <v>139</v>
      </c>
      <c r="E117" s="6" t="s">
        <v>33</v>
      </c>
      <c r="F117" s="6" t="s">
        <v>15</v>
      </c>
      <c r="G117" s="6"/>
      <c r="H117" s="6"/>
      <c r="I117" s="12">
        <v>1.7</v>
      </c>
      <c r="J117" s="7">
        <v>0</v>
      </c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>
        <v>0</v>
      </c>
      <c r="Q117" s="7">
        <v>0</v>
      </c>
      <c r="R117" s="7">
        <v>0</v>
      </c>
      <c r="S117" s="7">
        <v>0</v>
      </c>
      <c r="T117" s="7">
        <v>0</v>
      </c>
      <c r="U117" s="7">
        <v>0</v>
      </c>
      <c r="V117" s="7">
        <v>0</v>
      </c>
      <c r="W117" s="7">
        <v>0</v>
      </c>
      <c r="X117" s="7">
        <v>0</v>
      </c>
      <c r="Y117" s="7">
        <v>1.7</v>
      </c>
      <c r="Z117" s="8">
        <v>0</v>
      </c>
      <c r="AA117" s="7">
        <v>0</v>
      </c>
      <c r="AB117" s="8">
        <v>0</v>
      </c>
      <c r="AC117" s="7">
        <v>0</v>
      </c>
    </row>
    <row r="118" spans="1:29" ht="89.25" outlineLevel="3">
      <c r="A118" s="5" t="s">
        <v>140</v>
      </c>
      <c r="B118" s="6" t="s">
        <v>12</v>
      </c>
      <c r="C118" s="6" t="s">
        <v>131</v>
      </c>
      <c r="D118" s="6" t="s">
        <v>141</v>
      </c>
      <c r="E118" s="6" t="s">
        <v>15</v>
      </c>
      <c r="F118" s="6" t="s">
        <v>15</v>
      </c>
      <c r="G118" s="6"/>
      <c r="H118" s="6"/>
      <c r="I118" s="12">
        <v>526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526</v>
      </c>
      <c r="X118" s="7">
        <v>-526</v>
      </c>
      <c r="Y118" s="7">
        <v>0</v>
      </c>
      <c r="Z118" s="8">
        <v>1</v>
      </c>
      <c r="AA118" s="7">
        <v>0</v>
      </c>
      <c r="AB118" s="8">
        <v>0</v>
      </c>
      <c r="AC118" s="7">
        <v>0</v>
      </c>
    </row>
    <row r="119" spans="1:29" ht="12.75" outlineLevel="4">
      <c r="A119" s="5" t="s">
        <v>98</v>
      </c>
      <c r="B119" s="6" t="s">
        <v>12</v>
      </c>
      <c r="C119" s="6" t="s">
        <v>131</v>
      </c>
      <c r="D119" s="6" t="s">
        <v>141</v>
      </c>
      <c r="E119" s="6" t="s">
        <v>99</v>
      </c>
      <c r="F119" s="6" t="s">
        <v>15</v>
      </c>
      <c r="G119" s="6"/>
      <c r="H119" s="6"/>
      <c r="I119" s="12">
        <v>526</v>
      </c>
      <c r="J119" s="7">
        <v>0</v>
      </c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>
        <v>0</v>
      </c>
      <c r="Q119" s="7">
        <v>0</v>
      </c>
      <c r="R119" s="7">
        <v>0</v>
      </c>
      <c r="S119" s="7">
        <v>0</v>
      </c>
      <c r="T119" s="7">
        <v>0</v>
      </c>
      <c r="U119" s="7">
        <v>0</v>
      </c>
      <c r="V119" s="7">
        <v>0</v>
      </c>
      <c r="W119" s="7">
        <v>526</v>
      </c>
      <c r="X119" s="7">
        <v>-526</v>
      </c>
      <c r="Y119" s="7">
        <v>0</v>
      </c>
      <c r="Z119" s="8">
        <v>1</v>
      </c>
      <c r="AA119" s="7">
        <v>0</v>
      </c>
      <c r="AB119" s="8">
        <v>0</v>
      </c>
      <c r="AC119" s="7">
        <v>0</v>
      </c>
    </row>
    <row r="120" spans="1:29" ht="102" outlineLevel="3">
      <c r="A120" s="5" t="s">
        <v>142</v>
      </c>
      <c r="B120" s="6" t="s">
        <v>12</v>
      </c>
      <c r="C120" s="6" t="s">
        <v>131</v>
      </c>
      <c r="D120" s="6" t="s">
        <v>143</v>
      </c>
      <c r="E120" s="6" t="s">
        <v>15</v>
      </c>
      <c r="F120" s="6" t="s">
        <v>15</v>
      </c>
      <c r="G120" s="6"/>
      <c r="H120" s="6"/>
      <c r="I120" s="12">
        <v>1684</v>
      </c>
      <c r="J120" s="7">
        <v>0</v>
      </c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>
        <v>0</v>
      </c>
      <c r="Q120" s="7">
        <v>0</v>
      </c>
      <c r="R120" s="7">
        <v>0</v>
      </c>
      <c r="S120" s="7">
        <v>0</v>
      </c>
      <c r="T120" s="7">
        <v>0</v>
      </c>
      <c r="U120" s="7">
        <v>0</v>
      </c>
      <c r="V120" s="7">
        <v>0</v>
      </c>
      <c r="W120" s="7">
        <v>1684</v>
      </c>
      <c r="X120" s="7">
        <v>-1684</v>
      </c>
      <c r="Y120" s="7">
        <v>0</v>
      </c>
      <c r="Z120" s="8">
        <v>1</v>
      </c>
      <c r="AA120" s="7">
        <v>0</v>
      </c>
      <c r="AB120" s="8">
        <v>0</v>
      </c>
      <c r="AC120" s="7">
        <v>0</v>
      </c>
    </row>
    <row r="121" spans="1:29" ht="12.75" outlineLevel="4">
      <c r="A121" s="5" t="s">
        <v>104</v>
      </c>
      <c r="B121" s="6" t="s">
        <v>12</v>
      </c>
      <c r="C121" s="6" t="s">
        <v>131</v>
      </c>
      <c r="D121" s="6" t="s">
        <v>143</v>
      </c>
      <c r="E121" s="6" t="s">
        <v>105</v>
      </c>
      <c r="F121" s="6" t="s">
        <v>15</v>
      </c>
      <c r="G121" s="6"/>
      <c r="H121" s="6"/>
      <c r="I121" s="12">
        <v>1684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1684</v>
      </c>
      <c r="X121" s="7">
        <v>-1684</v>
      </c>
      <c r="Y121" s="7">
        <v>0</v>
      </c>
      <c r="Z121" s="8">
        <v>1</v>
      </c>
      <c r="AA121" s="7">
        <v>0</v>
      </c>
      <c r="AB121" s="8">
        <v>0</v>
      </c>
      <c r="AC121" s="7">
        <v>0</v>
      </c>
    </row>
    <row r="122" spans="1:29" ht="89.25" outlineLevel="3">
      <c r="A122" s="5" t="s">
        <v>144</v>
      </c>
      <c r="B122" s="6" t="s">
        <v>12</v>
      </c>
      <c r="C122" s="6" t="s">
        <v>131</v>
      </c>
      <c r="D122" s="6" t="s">
        <v>145</v>
      </c>
      <c r="E122" s="6" t="s">
        <v>15</v>
      </c>
      <c r="F122" s="6" t="s">
        <v>15</v>
      </c>
      <c r="G122" s="6"/>
      <c r="H122" s="6"/>
      <c r="I122" s="12">
        <v>4449.4</v>
      </c>
      <c r="J122" s="7">
        <v>0</v>
      </c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>
        <v>0</v>
      </c>
      <c r="Q122" s="7">
        <v>0</v>
      </c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1783.6</v>
      </c>
      <c r="X122" s="7">
        <v>-1783.6</v>
      </c>
      <c r="Y122" s="7">
        <v>2665.8</v>
      </c>
      <c r="Z122" s="8">
        <v>0.4009</v>
      </c>
      <c r="AA122" s="7">
        <v>0</v>
      </c>
      <c r="AB122" s="8">
        <v>0</v>
      </c>
      <c r="AC122" s="7">
        <v>0</v>
      </c>
    </row>
    <row r="123" spans="1:29" ht="12.75" outlineLevel="4">
      <c r="A123" s="5" t="s">
        <v>98</v>
      </c>
      <c r="B123" s="6" t="s">
        <v>12</v>
      </c>
      <c r="C123" s="6" t="s">
        <v>131</v>
      </c>
      <c r="D123" s="6" t="s">
        <v>145</v>
      </c>
      <c r="E123" s="6" t="s">
        <v>99</v>
      </c>
      <c r="F123" s="6" t="s">
        <v>15</v>
      </c>
      <c r="G123" s="6"/>
      <c r="H123" s="6"/>
      <c r="I123" s="12">
        <v>4449.4</v>
      </c>
      <c r="J123" s="7">
        <v>0</v>
      </c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>
        <v>0</v>
      </c>
      <c r="Q123" s="7">
        <v>0</v>
      </c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1783.6</v>
      </c>
      <c r="X123" s="7">
        <v>-1783.6</v>
      </c>
      <c r="Y123" s="7">
        <v>2665.8</v>
      </c>
      <c r="Z123" s="8">
        <v>0.4009</v>
      </c>
      <c r="AA123" s="7">
        <v>0</v>
      </c>
      <c r="AB123" s="8">
        <v>0</v>
      </c>
      <c r="AC123" s="7">
        <v>0</v>
      </c>
    </row>
    <row r="124" spans="1:29" ht="76.5" outlineLevel="3">
      <c r="A124" s="5" t="s">
        <v>146</v>
      </c>
      <c r="B124" s="6" t="s">
        <v>12</v>
      </c>
      <c r="C124" s="6" t="s">
        <v>131</v>
      </c>
      <c r="D124" s="6" t="s">
        <v>147</v>
      </c>
      <c r="E124" s="6" t="s">
        <v>15</v>
      </c>
      <c r="F124" s="6" t="s">
        <v>15</v>
      </c>
      <c r="G124" s="6"/>
      <c r="H124" s="6"/>
      <c r="I124" s="12">
        <v>1684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42.7</v>
      </c>
      <c r="X124" s="7">
        <v>-42.7</v>
      </c>
      <c r="Y124" s="7">
        <v>1641.3</v>
      </c>
      <c r="Z124" s="8">
        <v>0.0254</v>
      </c>
      <c r="AA124" s="7">
        <v>0</v>
      </c>
      <c r="AB124" s="8">
        <v>0</v>
      </c>
      <c r="AC124" s="7">
        <v>0</v>
      </c>
    </row>
    <row r="125" spans="1:29" ht="12.75" outlineLevel="4">
      <c r="A125" s="5" t="s">
        <v>104</v>
      </c>
      <c r="B125" s="6" t="s">
        <v>12</v>
      </c>
      <c r="C125" s="6" t="s">
        <v>131</v>
      </c>
      <c r="D125" s="6" t="s">
        <v>147</v>
      </c>
      <c r="E125" s="6" t="s">
        <v>105</v>
      </c>
      <c r="F125" s="6" t="s">
        <v>15</v>
      </c>
      <c r="G125" s="6"/>
      <c r="H125" s="6"/>
      <c r="I125" s="12">
        <v>1684</v>
      </c>
      <c r="J125" s="7">
        <v>0</v>
      </c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>
        <v>0</v>
      </c>
      <c r="Q125" s="7">
        <v>0</v>
      </c>
      <c r="R125" s="7">
        <v>0</v>
      </c>
      <c r="S125" s="7">
        <v>0</v>
      </c>
      <c r="T125" s="7">
        <v>0</v>
      </c>
      <c r="U125" s="7">
        <v>0</v>
      </c>
      <c r="V125" s="7">
        <v>0</v>
      </c>
      <c r="W125" s="7">
        <v>42.7</v>
      </c>
      <c r="X125" s="7">
        <v>-42.7</v>
      </c>
      <c r="Y125" s="7">
        <v>1641.3</v>
      </c>
      <c r="Z125" s="8">
        <v>0.0254</v>
      </c>
      <c r="AA125" s="7">
        <v>0</v>
      </c>
      <c r="AB125" s="8">
        <v>0</v>
      </c>
      <c r="AC125" s="7">
        <v>0</v>
      </c>
    </row>
    <row r="126" spans="1:29" ht="63.75" outlineLevel="3">
      <c r="A126" s="5" t="s">
        <v>148</v>
      </c>
      <c r="B126" s="6" t="s">
        <v>12</v>
      </c>
      <c r="C126" s="6" t="s">
        <v>131</v>
      </c>
      <c r="D126" s="6" t="s">
        <v>149</v>
      </c>
      <c r="E126" s="6" t="s">
        <v>15</v>
      </c>
      <c r="F126" s="6" t="s">
        <v>15</v>
      </c>
      <c r="G126" s="6"/>
      <c r="H126" s="6"/>
      <c r="I126" s="12">
        <v>14248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1587.44</v>
      </c>
      <c r="X126" s="7">
        <v>-1587.44</v>
      </c>
      <c r="Y126" s="7">
        <v>12660.56</v>
      </c>
      <c r="Z126" s="8">
        <v>0.1114</v>
      </c>
      <c r="AA126" s="7">
        <v>0</v>
      </c>
      <c r="AB126" s="8">
        <v>0</v>
      </c>
      <c r="AC126" s="7">
        <v>0</v>
      </c>
    </row>
    <row r="127" spans="1:29" ht="12.75" outlineLevel="4">
      <c r="A127" s="5" t="s">
        <v>104</v>
      </c>
      <c r="B127" s="6" t="s">
        <v>12</v>
      </c>
      <c r="C127" s="6" t="s">
        <v>131</v>
      </c>
      <c r="D127" s="6" t="s">
        <v>149</v>
      </c>
      <c r="E127" s="6" t="s">
        <v>105</v>
      </c>
      <c r="F127" s="6" t="s">
        <v>15</v>
      </c>
      <c r="G127" s="6"/>
      <c r="H127" s="6"/>
      <c r="I127" s="12">
        <v>14248</v>
      </c>
      <c r="J127" s="7">
        <v>0</v>
      </c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>
        <v>0</v>
      </c>
      <c r="Q127" s="7">
        <v>0</v>
      </c>
      <c r="R127" s="7">
        <v>0</v>
      </c>
      <c r="S127" s="7">
        <v>0</v>
      </c>
      <c r="T127" s="7">
        <v>0</v>
      </c>
      <c r="U127" s="7">
        <v>0</v>
      </c>
      <c r="V127" s="7">
        <v>0</v>
      </c>
      <c r="W127" s="7">
        <v>1587.44</v>
      </c>
      <c r="X127" s="7">
        <v>-1587.44</v>
      </c>
      <c r="Y127" s="7">
        <v>12660.56</v>
      </c>
      <c r="Z127" s="8">
        <v>0.1114</v>
      </c>
      <c r="AA127" s="7">
        <v>0</v>
      </c>
      <c r="AB127" s="8">
        <v>0</v>
      </c>
      <c r="AC127" s="7">
        <v>0</v>
      </c>
    </row>
    <row r="128" spans="1:29" ht="12.75" outlineLevel="2">
      <c r="A128" s="5" t="s">
        <v>150</v>
      </c>
      <c r="B128" s="6" t="s">
        <v>12</v>
      </c>
      <c r="C128" s="6" t="s">
        <v>151</v>
      </c>
      <c r="D128" s="6" t="s">
        <v>14</v>
      </c>
      <c r="E128" s="6" t="s">
        <v>15</v>
      </c>
      <c r="F128" s="6" t="s">
        <v>15</v>
      </c>
      <c r="G128" s="6"/>
      <c r="H128" s="6"/>
      <c r="I128" s="12">
        <v>14451.71</v>
      </c>
      <c r="J128" s="7">
        <v>0</v>
      </c>
      <c r="K128" s="7">
        <v>0</v>
      </c>
      <c r="L128" s="7">
        <v>0</v>
      </c>
      <c r="M128" s="7">
        <v>0</v>
      </c>
      <c r="N128" s="7">
        <v>0</v>
      </c>
      <c r="O128" s="7">
        <v>0</v>
      </c>
      <c r="P128" s="7">
        <v>0</v>
      </c>
      <c r="Q128" s="7">
        <v>0</v>
      </c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5466.48</v>
      </c>
      <c r="X128" s="7">
        <v>-5466.48</v>
      </c>
      <c r="Y128" s="7">
        <v>8985.23</v>
      </c>
      <c r="Z128" s="8">
        <v>0.3783</v>
      </c>
      <c r="AA128" s="7">
        <v>0</v>
      </c>
      <c r="AB128" s="8">
        <v>0</v>
      </c>
      <c r="AC128" s="7">
        <v>0</v>
      </c>
    </row>
    <row r="129" spans="1:29" ht="25.5" outlineLevel="3">
      <c r="A129" s="5" t="s">
        <v>152</v>
      </c>
      <c r="B129" s="6" t="s">
        <v>12</v>
      </c>
      <c r="C129" s="6" t="s">
        <v>151</v>
      </c>
      <c r="D129" s="6" t="s">
        <v>153</v>
      </c>
      <c r="E129" s="6" t="s">
        <v>15</v>
      </c>
      <c r="F129" s="6" t="s">
        <v>15</v>
      </c>
      <c r="G129" s="6"/>
      <c r="H129" s="6"/>
      <c r="I129" s="12">
        <v>4394.34</v>
      </c>
      <c r="J129" s="7">
        <v>0</v>
      </c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>
        <v>0</v>
      </c>
      <c r="Q129" s="7">
        <v>0</v>
      </c>
      <c r="R129" s="7">
        <v>0</v>
      </c>
      <c r="S129" s="7">
        <v>0</v>
      </c>
      <c r="T129" s="7">
        <v>0</v>
      </c>
      <c r="U129" s="7">
        <v>0</v>
      </c>
      <c r="V129" s="7">
        <v>0</v>
      </c>
      <c r="W129" s="7">
        <v>2915.91</v>
      </c>
      <c r="X129" s="7">
        <v>-2915.91</v>
      </c>
      <c r="Y129" s="7">
        <v>1478.43</v>
      </c>
      <c r="Z129" s="8">
        <v>0.6636</v>
      </c>
      <c r="AA129" s="7">
        <v>0</v>
      </c>
      <c r="AB129" s="8">
        <v>0</v>
      </c>
      <c r="AC129" s="7">
        <v>0</v>
      </c>
    </row>
    <row r="130" spans="1:29" ht="12.75" outlineLevel="4">
      <c r="A130" s="5" t="s">
        <v>104</v>
      </c>
      <c r="B130" s="6" t="s">
        <v>12</v>
      </c>
      <c r="C130" s="6" t="s">
        <v>151</v>
      </c>
      <c r="D130" s="6" t="s">
        <v>153</v>
      </c>
      <c r="E130" s="6" t="s">
        <v>105</v>
      </c>
      <c r="F130" s="6" t="s">
        <v>15</v>
      </c>
      <c r="G130" s="6"/>
      <c r="H130" s="6"/>
      <c r="I130" s="12">
        <v>3481.94</v>
      </c>
      <c r="J130" s="7">
        <v>0</v>
      </c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>
        <v>0</v>
      </c>
      <c r="Q130" s="7">
        <v>0</v>
      </c>
      <c r="R130" s="7">
        <v>0</v>
      </c>
      <c r="S130" s="7">
        <v>0</v>
      </c>
      <c r="T130" s="7">
        <v>0</v>
      </c>
      <c r="U130" s="7">
        <v>0</v>
      </c>
      <c r="V130" s="7">
        <v>0</v>
      </c>
      <c r="W130" s="7">
        <v>2730.41</v>
      </c>
      <c r="X130" s="7">
        <v>-2730.41</v>
      </c>
      <c r="Y130" s="7">
        <v>751.53</v>
      </c>
      <c r="Z130" s="8">
        <v>0.7842</v>
      </c>
      <c r="AA130" s="7">
        <v>0</v>
      </c>
      <c r="AB130" s="8">
        <v>0</v>
      </c>
      <c r="AC130" s="7">
        <v>0</v>
      </c>
    </row>
    <row r="131" spans="1:29" ht="12.75" outlineLevel="4">
      <c r="A131" s="5" t="s">
        <v>98</v>
      </c>
      <c r="B131" s="6" t="s">
        <v>12</v>
      </c>
      <c r="C131" s="6" t="s">
        <v>151</v>
      </c>
      <c r="D131" s="6" t="s">
        <v>153</v>
      </c>
      <c r="E131" s="6" t="s">
        <v>99</v>
      </c>
      <c r="F131" s="6" t="s">
        <v>15</v>
      </c>
      <c r="G131" s="6"/>
      <c r="H131" s="6"/>
      <c r="I131" s="12">
        <v>371</v>
      </c>
      <c r="J131" s="7">
        <v>0</v>
      </c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>
        <v>0</v>
      </c>
      <c r="Q131" s="7">
        <v>0</v>
      </c>
      <c r="R131" s="7">
        <v>0</v>
      </c>
      <c r="S131" s="7">
        <v>0</v>
      </c>
      <c r="T131" s="7">
        <v>0</v>
      </c>
      <c r="U131" s="7">
        <v>0</v>
      </c>
      <c r="V131" s="7">
        <v>0</v>
      </c>
      <c r="W131" s="7">
        <v>185.5</v>
      </c>
      <c r="X131" s="7">
        <v>-185.5</v>
      </c>
      <c r="Y131" s="7">
        <v>185.5</v>
      </c>
      <c r="Z131" s="8">
        <v>0.5</v>
      </c>
      <c r="AA131" s="7">
        <v>0</v>
      </c>
      <c r="AB131" s="8">
        <v>0</v>
      </c>
      <c r="AC131" s="7">
        <v>0</v>
      </c>
    </row>
    <row r="132" spans="1:29" ht="12.75" outlineLevel="4">
      <c r="A132" s="5" t="s">
        <v>32</v>
      </c>
      <c r="B132" s="6" t="s">
        <v>12</v>
      </c>
      <c r="C132" s="6" t="s">
        <v>151</v>
      </c>
      <c r="D132" s="6" t="s">
        <v>153</v>
      </c>
      <c r="E132" s="6" t="s">
        <v>33</v>
      </c>
      <c r="F132" s="6" t="s">
        <v>15</v>
      </c>
      <c r="G132" s="6"/>
      <c r="H132" s="6"/>
      <c r="I132" s="12">
        <v>541.4</v>
      </c>
      <c r="J132" s="7">
        <v>0</v>
      </c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>
        <v>0</v>
      </c>
      <c r="Q132" s="7">
        <v>0</v>
      </c>
      <c r="R132" s="7">
        <v>0</v>
      </c>
      <c r="S132" s="7">
        <v>0</v>
      </c>
      <c r="T132" s="7">
        <v>0</v>
      </c>
      <c r="U132" s="7">
        <v>0</v>
      </c>
      <c r="V132" s="7">
        <v>0</v>
      </c>
      <c r="W132" s="7">
        <v>0</v>
      </c>
      <c r="X132" s="7">
        <v>0</v>
      </c>
      <c r="Y132" s="7">
        <v>541.4</v>
      </c>
      <c r="Z132" s="8">
        <v>0</v>
      </c>
      <c r="AA132" s="7">
        <v>0</v>
      </c>
      <c r="AB132" s="8">
        <v>0</v>
      </c>
      <c r="AC132" s="7">
        <v>0</v>
      </c>
    </row>
    <row r="133" spans="1:29" ht="51" outlineLevel="3">
      <c r="A133" s="5" t="s">
        <v>154</v>
      </c>
      <c r="B133" s="6" t="s">
        <v>12</v>
      </c>
      <c r="C133" s="6" t="s">
        <v>151</v>
      </c>
      <c r="D133" s="6" t="s">
        <v>155</v>
      </c>
      <c r="E133" s="6" t="s">
        <v>15</v>
      </c>
      <c r="F133" s="6" t="s">
        <v>15</v>
      </c>
      <c r="G133" s="6"/>
      <c r="H133" s="6"/>
      <c r="I133" s="12">
        <v>60</v>
      </c>
      <c r="J133" s="7">
        <v>0</v>
      </c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>
        <v>0</v>
      </c>
      <c r="Q133" s="7">
        <v>0</v>
      </c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7">
        <v>0</v>
      </c>
      <c r="Y133" s="7">
        <v>60</v>
      </c>
      <c r="Z133" s="8">
        <v>0</v>
      </c>
      <c r="AA133" s="7">
        <v>0</v>
      </c>
      <c r="AB133" s="8">
        <v>0</v>
      </c>
      <c r="AC133" s="7">
        <v>0</v>
      </c>
    </row>
    <row r="134" spans="1:29" ht="12.75" outlineLevel="4">
      <c r="A134" s="5" t="s">
        <v>32</v>
      </c>
      <c r="B134" s="6" t="s">
        <v>12</v>
      </c>
      <c r="C134" s="6" t="s">
        <v>151</v>
      </c>
      <c r="D134" s="6" t="s">
        <v>155</v>
      </c>
      <c r="E134" s="6" t="s">
        <v>33</v>
      </c>
      <c r="F134" s="6" t="s">
        <v>15</v>
      </c>
      <c r="G134" s="6"/>
      <c r="H134" s="6"/>
      <c r="I134" s="12">
        <v>60</v>
      </c>
      <c r="J134" s="7">
        <v>0</v>
      </c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>
        <v>0</v>
      </c>
      <c r="Q134" s="7">
        <v>0</v>
      </c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7">
        <v>0</v>
      </c>
      <c r="Y134" s="7">
        <v>60</v>
      </c>
      <c r="Z134" s="8">
        <v>0</v>
      </c>
      <c r="AA134" s="7">
        <v>0</v>
      </c>
      <c r="AB134" s="8">
        <v>0</v>
      </c>
      <c r="AC134" s="7">
        <v>0</v>
      </c>
    </row>
    <row r="135" spans="1:29" ht="51" outlineLevel="3">
      <c r="A135" s="5" t="s">
        <v>156</v>
      </c>
      <c r="B135" s="6" t="s">
        <v>12</v>
      </c>
      <c r="C135" s="6" t="s">
        <v>151</v>
      </c>
      <c r="D135" s="6" t="s">
        <v>157</v>
      </c>
      <c r="E135" s="6" t="s">
        <v>15</v>
      </c>
      <c r="F135" s="6" t="s">
        <v>15</v>
      </c>
      <c r="G135" s="6"/>
      <c r="H135" s="6"/>
      <c r="I135" s="12">
        <v>3497.37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2550.57</v>
      </c>
      <c r="X135" s="7">
        <v>-2550.57</v>
      </c>
      <c r="Y135" s="7">
        <v>946.8</v>
      </c>
      <c r="Z135" s="8">
        <v>0.7293</v>
      </c>
      <c r="AA135" s="7">
        <v>0</v>
      </c>
      <c r="AB135" s="8">
        <v>0</v>
      </c>
      <c r="AC135" s="7">
        <v>0</v>
      </c>
    </row>
    <row r="136" spans="1:29" ht="12.75" outlineLevel="4">
      <c r="A136" s="5" t="s">
        <v>104</v>
      </c>
      <c r="B136" s="6" t="s">
        <v>12</v>
      </c>
      <c r="C136" s="6" t="s">
        <v>151</v>
      </c>
      <c r="D136" s="6" t="s">
        <v>157</v>
      </c>
      <c r="E136" s="6" t="s">
        <v>105</v>
      </c>
      <c r="F136" s="6" t="s">
        <v>15</v>
      </c>
      <c r="G136" s="6"/>
      <c r="H136" s="6"/>
      <c r="I136" s="12">
        <v>3497.37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2550.57</v>
      </c>
      <c r="X136" s="7">
        <v>-2550.57</v>
      </c>
      <c r="Y136" s="7">
        <v>946.8</v>
      </c>
      <c r="Z136" s="8">
        <v>0.7293</v>
      </c>
      <c r="AA136" s="7">
        <v>0</v>
      </c>
      <c r="AB136" s="8">
        <v>0</v>
      </c>
      <c r="AC136" s="7">
        <v>0</v>
      </c>
    </row>
    <row r="137" spans="1:29" ht="63.75" outlineLevel="3">
      <c r="A137" s="5" t="s">
        <v>158</v>
      </c>
      <c r="B137" s="6" t="s">
        <v>12</v>
      </c>
      <c r="C137" s="6" t="s">
        <v>151</v>
      </c>
      <c r="D137" s="6" t="s">
        <v>159</v>
      </c>
      <c r="E137" s="6" t="s">
        <v>15</v>
      </c>
      <c r="F137" s="6" t="s">
        <v>15</v>
      </c>
      <c r="G137" s="6"/>
      <c r="H137" s="6"/>
      <c r="I137" s="12">
        <v>6500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6500</v>
      </c>
      <c r="Z137" s="8">
        <v>0</v>
      </c>
      <c r="AA137" s="7">
        <v>0</v>
      </c>
      <c r="AB137" s="8">
        <v>0</v>
      </c>
      <c r="AC137" s="7">
        <v>0</v>
      </c>
    </row>
    <row r="138" spans="1:29" ht="12.75" outlineLevel="4">
      <c r="A138" s="5" t="s">
        <v>104</v>
      </c>
      <c r="B138" s="6" t="s">
        <v>12</v>
      </c>
      <c r="C138" s="6" t="s">
        <v>151</v>
      </c>
      <c r="D138" s="6" t="s">
        <v>159</v>
      </c>
      <c r="E138" s="6" t="s">
        <v>105</v>
      </c>
      <c r="F138" s="6" t="s">
        <v>15</v>
      </c>
      <c r="G138" s="6"/>
      <c r="H138" s="6"/>
      <c r="I138" s="12">
        <v>6500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6500</v>
      </c>
      <c r="Z138" s="8">
        <v>0</v>
      </c>
      <c r="AA138" s="7">
        <v>0</v>
      </c>
      <c r="AB138" s="8">
        <v>0</v>
      </c>
      <c r="AC138" s="7">
        <v>0</v>
      </c>
    </row>
    <row r="139" spans="1:29" ht="12.75" outlineLevel="2">
      <c r="A139" s="5" t="s">
        <v>160</v>
      </c>
      <c r="B139" s="6" t="s">
        <v>12</v>
      </c>
      <c r="C139" s="6" t="s">
        <v>161</v>
      </c>
      <c r="D139" s="6" t="s">
        <v>14</v>
      </c>
      <c r="E139" s="6" t="s">
        <v>15</v>
      </c>
      <c r="F139" s="6" t="s">
        <v>15</v>
      </c>
      <c r="G139" s="6"/>
      <c r="H139" s="6"/>
      <c r="I139" s="12">
        <v>4745.16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2459.62</v>
      </c>
      <c r="X139" s="7">
        <v>-2459.62</v>
      </c>
      <c r="Y139" s="7">
        <v>2285.55</v>
      </c>
      <c r="Z139" s="8">
        <v>0.5183</v>
      </c>
      <c r="AA139" s="7">
        <v>0</v>
      </c>
      <c r="AB139" s="8">
        <v>0</v>
      </c>
      <c r="AC139" s="7">
        <v>0</v>
      </c>
    </row>
    <row r="140" spans="1:29" ht="12.75" outlineLevel="3">
      <c r="A140" s="5" t="s">
        <v>162</v>
      </c>
      <c r="B140" s="6" t="s">
        <v>12</v>
      </c>
      <c r="C140" s="6" t="s">
        <v>161</v>
      </c>
      <c r="D140" s="6" t="s">
        <v>163</v>
      </c>
      <c r="E140" s="6" t="s">
        <v>15</v>
      </c>
      <c r="F140" s="6" t="s">
        <v>15</v>
      </c>
      <c r="G140" s="6"/>
      <c r="H140" s="6"/>
      <c r="I140" s="12">
        <v>3040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1503.63</v>
      </c>
      <c r="X140" s="7">
        <v>-1503.63</v>
      </c>
      <c r="Y140" s="7">
        <v>1536.37</v>
      </c>
      <c r="Z140" s="8">
        <v>0.4946</v>
      </c>
      <c r="AA140" s="7">
        <v>0</v>
      </c>
      <c r="AB140" s="8">
        <v>0</v>
      </c>
      <c r="AC140" s="7">
        <v>0</v>
      </c>
    </row>
    <row r="141" spans="1:29" ht="25.5" outlineLevel="4">
      <c r="A141" s="5" t="s">
        <v>22</v>
      </c>
      <c r="B141" s="6" t="s">
        <v>12</v>
      </c>
      <c r="C141" s="6" t="s">
        <v>161</v>
      </c>
      <c r="D141" s="6" t="s">
        <v>163</v>
      </c>
      <c r="E141" s="6" t="s">
        <v>23</v>
      </c>
      <c r="F141" s="6" t="s">
        <v>15</v>
      </c>
      <c r="G141" s="6"/>
      <c r="H141" s="6"/>
      <c r="I141" s="12">
        <v>3040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1503.63</v>
      </c>
      <c r="X141" s="7">
        <v>-1503.63</v>
      </c>
      <c r="Y141" s="7">
        <v>1536.37</v>
      </c>
      <c r="Z141" s="8">
        <v>0.4946</v>
      </c>
      <c r="AA141" s="7">
        <v>0</v>
      </c>
      <c r="AB141" s="8">
        <v>0</v>
      </c>
      <c r="AC141" s="7">
        <v>0</v>
      </c>
    </row>
    <row r="142" spans="1:29" ht="12.75" outlineLevel="3">
      <c r="A142" s="5" t="s">
        <v>164</v>
      </c>
      <c r="B142" s="6" t="s">
        <v>12</v>
      </c>
      <c r="C142" s="6" t="s">
        <v>161</v>
      </c>
      <c r="D142" s="6" t="s">
        <v>165</v>
      </c>
      <c r="E142" s="6" t="s">
        <v>15</v>
      </c>
      <c r="F142" s="6" t="s">
        <v>15</v>
      </c>
      <c r="G142" s="6"/>
      <c r="H142" s="6"/>
      <c r="I142" s="12">
        <v>539.98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363.67</v>
      </c>
      <c r="X142" s="7">
        <v>-363.67</v>
      </c>
      <c r="Y142" s="7">
        <v>176.31</v>
      </c>
      <c r="Z142" s="8">
        <v>0.6735</v>
      </c>
      <c r="AA142" s="7">
        <v>0</v>
      </c>
      <c r="AB142" s="8">
        <v>0</v>
      </c>
      <c r="AC142" s="7">
        <v>0</v>
      </c>
    </row>
    <row r="143" spans="1:29" ht="25.5" outlineLevel="4">
      <c r="A143" s="5" t="s">
        <v>22</v>
      </c>
      <c r="B143" s="6" t="s">
        <v>12</v>
      </c>
      <c r="C143" s="6" t="s">
        <v>161</v>
      </c>
      <c r="D143" s="6" t="s">
        <v>165</v>
      </c>
      <c r="E143" s="6" t="s">
        <v>23</v>
      </c>
      <c r="F143" s="6" t="s">
        <v>15</v>
      </c>
      <c r="G143" s="6"/>
      <c r="H143" s="6"/>
      <c r="I143" s="12">
        <v>539.98</v>
      </c>
      <c r="J143" s="7">
        <v>0</v>
      </c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>
        <v>0</v>
      </c>
      <c r="Q143" s="7">
        <v>0</v>
      </c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363.67</v>
      </c>
      <c r="X143" s="7">
        <v>-363.67</v>
      </c>
      <c r="Y143" s="7">
        <v>176.31</v>
      </c>
      <c r="Z143" s="8">
        <v>0.6735</v>
      </c>
      <c r="AA143" s="7">
        <v>0</v>
      </c>
      <c r="AB143" s="8">
        <v>0</v>
      </c>
      <c r="AC143" s="7">
        <v>0</v>
      </c>
    </row>
    <row r="144" spans="1:29" ht="25.5" outlineLevel="3">
      <c r="A144" s="5" t="s">
        <v>166</v>
      </c>
      <c r="B144" s="6" t="s">
        <v>12</v>
      </c>
      <c r="C144" s="6" t="s">
        <v>161</v>
      </c>
      <c r="D144" s="6" t="s">
        <v>167</v>
      </c>
      <c r="E144" s="6" t="s">
        <v>15</v>
      </c>
      <c r="F144" s="6" t="s">
        <v>15</v>
      </c>
      <c r="G144" s="6"/>
      <c r="H144" s="6"/>
      <c r="I144" s="12">
        <v>273.07</v>
      </c>
      <c r="J144" s="7">
        <v>0</v>
      </c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>
        <v>0</v>
      </c>
      <c r="Q144" s="7">
        <v>0</v>
      </c>
      <c r="R144" s="7">
        <v>0</v>
      </c>
      <c r="S144" s="7">
        <v>0</v>
      </c>
      <c r="T144" s="7">
        <v>0</v>
      </c>
      <c r="U144" s="7">
        <v>0</v>
      </c>
      <c r="V144" s="7">
        <v>0</v>
      </c>
      <c r="W144" s="7">
        <v>172.74</v>
      </c>
      <c r="X144" s="7">
        <v>-172.74</v>
      </c>
      <c r="Y144" s="7">
        <v>100.34</v>
      </c>
      <c r="Z144" s="8">
        <v>0.6326</v>
      </c>
      <c r="AA144" s="7">
        <v>0</v>
      </c>
      <c r="AB144" s="8">
        <v>0</v>
      </c>
      <c r="AC144" s="7">
        <v>0</v>
      </c>
    </row>
    <row r="145" spans="1:29" ht="25.5" outlineLevel="4">
      <c r="A145" s="5" t="s">
        <v>22</v>
      </c>
      <c r="B145" s="6" t="s">
        <v>12</v>
      </c>
      <c r="C145" s="6" t="s">
        <v>161</v>
      </c>
      <c r="D145" s="6" t="s">
        <v>167</v>
      </c>
      <c r="E145" s="6" t="s">
        <v>23</v>
      </c>
      <c r="F145" s="6" t="s">
        <v>15</v>
      </c>
      <c r="G145" s="6"/>
      <c r="H145" s="6"/>
      <c r="I145" s="12">
        <v>273.07</v>
      </c>
      <c r="J145" s="7">
        <v>0</v>
      </c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>
        <v>0</v>
      </c>
      <c r="Q145" s="7">
        <v>0</v>
      </c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172.74</v>
      </c>
      <c r="X145" s="7">
        <v>-172.74</v>
      </c>
      <c r="Y145" s="7">
        <v>100.34</v>
      </c>
      <c r="Z145" s="8">
        <v>0.6326</v>
      </c>
      <c r="AA145" s="7">
        <v>0</v>
      </c>
      <c r="AB145" s="8">
        <v>0</v>
      </c>
      <c r="AC145" s="7">
        <v>0</v>
      </c>
    </row>
    <row r="146" spans="1:29" ht="25.5" outlineLevel="3">
      <c r="A146" s="5" t="s">
        <v>168</v>
      </c>
      <c r="B146" s="6" t="s">
        <v>12</v>
      </c>
      <c r="C146" s="6" t="s">
        <v>161</v>
      </c>
      <c r="D146" s="6" t="s">
        <v>169</v>
      </c>
      <c r="E146" s="6" t="s">
        <v>15</v>
      </c>
      <c r="F146" s="6" t="s">
        <v>15</v>
      </c>
      <c r="G146" s="6"/>
      <c r="H146" s="6"/>
      <c r="I146" s="12">
        <v>483.11</v>
      </c>
      <c r="J146" s="7">
        <v>0</v>
      </c>
      <c r="K146" s="7">
        <v>0</v>
      </c>
      <c r="L146" s="7">
        <v>0</v>
      </c>
      <c r="M146" s="7">
        <v>0</v>
      </c>
      <c r="N146" s="7">
        <v>0</v>
      </c>
      <c r="O146" s="7">
        <v>0</v>
      </c>
      <c r="P146" s="7">
        <v>0</v>
      </c>
      <c r="Q146" s="7">
        <v>0</v>
      </c>
      <c r="R146" s="7">
        <v>0</v>
      </c>
      <c r="S146" s="7">
        <v>0</v>
      </c>
      <c r="T146" s="7">
        <v>0</v>
      </c>
      <c r="U146" s="7">
        <v>0</v>
      </c>
      <c r="V146" s="7">
        <v>0</v>
      </c>
      <c r="W146" s="7">
        <v>419.58</v>
      </c>
      <c r="X146" s="7">
        <v>-419.58</v>
      </c>
      <c r="Y146" s="7">
        <v>63.53</v>
      </c>
      <c r="Z146" s="8">
        <v>0.8685</v>
      </c>
      <c r="AA146" s="7">
        <v>0</v>
      </c>
      <c r="AB146" s="8">
        <v>0</v>
      </c>
      <c r="AC146" s="7">
        <v>0</v>
      </c>
    </row>
    <row r="147" spans="1:29" ht="25.5" outlineLevel="4">
      <c r="A147" s="5" t="s">
        <v>22</v>
      </c>
      <c r="B147" s="6" t="s">
        <v>12</v>
      </c>
      <c r="C147" s="6" t="s">
        <v>161</v>
      </c>
      <c r="D147" s="6" t="s">
        <v>169</v>
      </c>
      <c r="E147" s="6" t="s">
        <v>23</v>
      </c>
      <c r="F147" s="6" t="s">
        <v>15</v>
      </c>
      <c r="G147" s="6"/>
      <c r="H147" s="6"/>
      <c r="I147" s="12">
        <v>483.11</v>
      </c>
      <c r="J147" s="7">
        <v>0</v>
      </c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>
        <v>0</v>
      </c>
      <c r="Q147" s="7">
        <v>0</v>
      </c>
      <c r="R147" s="7">
        <v>0</v>
      </c>
      <c r="S147" s="7">
        <v>0</v>
      </c>
      <c r="T147" s="7">
        <v>0</v>
      </c>
      <c r="U147" s="7">
        <v>0</v>
      </c>
      <c r="V147" s="7">
        <v>0</v>
      </c>
      <c r="W147" s="7">
        <v>419.58</v>
      </c>
      <c r="X147" s="7">
        <v>-419.58</v>
      </c>
      <c r="Y147" s="7">
        <v>63.53</v>
      </c>
      <c r="Z147" s="8">
        <v>0.8685</v>
      </c>
      <c r="AA147" s="7">
        <v>0</v>
      </c>
      <c r="AB147" s="8">
        <v>0</v>
      </c>
      <c r="AC147" s="7">
        <v>0</v>
      </c>
    </row>
    <row r="148" spans="1:29" ht="63.75" outlineLevel="3">
      <c r="A148" s="5" t="s">
        <v>170</v>
      </c>
      <c r="B148" s="6" t="s">
        <v>12</v>
      </c>
      <c r="C148" s="6" t="s">
        <v>161</v>
      </c>
      <c r="D148" s="6" t="s">
        <v>171</v>
      </c>
      <c r="E148" s="6" t="s">
        <v>15</v>
      </c>
      <c r="F148" s="6" t="s">
        <v>15</v>
      </c>
      <c r="G148" s="6"/>
      <c r="H148" s="6"/>
      <c r="I148" s="12">
        <v>21</v>
      </c>
      <c r="J148" s="7">
        <v>0</v>
      </c>
      <c r="K148" s="7">
        <v>0</v>
      </c>
      <c r="L148" s="7">
        <v>0</v>
      </c>
      <c r="M148" s="7">
        <v>0</v>
      </c>
      <c r="N148" s="7">
        <v>0</v>
      </c>
      <c r="O148" s="7">
        <v>0</v>
      </c>
      <c r="P148" s="7">
        <v>0</v>
      </c>
      <c r="Q148" s="7">
        <v>0</v>
      </c>
      <c r="R148" s="7">
        <v>0</v>
      </c>
      <c r="S148" s="7">
        <v>0</v>
      </c>
      <c r="T148" s="7">
        <v>0</v>
      </c>
      <c r="U148" s="7">
        <v>0</v>
      </c>
      <c r="V148" s="7">
        <v>0</v>
      </c>
      <c r="W148" s="7">
        <v>0</v>
      </c>
      <c r="X148" s="7">
        <v>0</v>
      </c>
      <c r="Y148" s="7">
        <v>21</v>
      </c>
      <c r="Z148" s="8">
        <v>0</v>
      </c>
      <c r="AA148" s="7">
        <v>0</v>
      </c>
      <c r="AB148" s="8">
        <v>0</v>
      </c>
      <c r="AC148" s="7">
        <v>0</v>
      </c>
    </row>
    <row r="149" spans="1:29" ht="12.75" outlineLevel="4">
      <c r="A149" s="5" t="s">
        <v>32</v>
      </c>
      <c r="B149" s="6" t="s">
        <v>12</v>
      </c>
      <c r="C149" s="6" t="s">
        <v>161</v>
      </c>
      <c r="D149" s="6" t="s">
        <v>171</v>
      </c>
      <c r="E149" s="6" t="s">
        <v>33</v>
      </c>
      <c r="F149" s="6" t="s">
        <v>15</v>
      </c>
      <c r="G149" s="6"/>
      <c r="H149" s="6"/>
      <c r="I149" s="12">
        <v>21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7">
        <v>0</v>
      </c>
      <c r="Y149" s="7">
        <v>21</v>
      </c>
      <c r="Z149" s="8">
        <v>0</v>
      </c>
      <c r="AA149" s="7">
        <v>0</v>
      </c>
      <c r="AB149" s="8">
        <v>0</v>
      </c>
      <c r="AC149" s="7">
        <v>0</v>
      </c>
    </row>
    <row r="150" spans="1:29" ht="76.5" outlineLevel="3">
      <c r="A150" s="5" t="s">
        <v>172</v>
      </c>
      <c r="B150" s="6" t="s">
        <v>12</v>
      </c>
      <c r="C150" s="6" t="s">
        <v>161</v>
      </c>
      <c r="D150" s="6" t="s">
        <v>173</v>
      </c>
      <c r="E150" s="6" t="s">
        <v>15</v>
      </c>
      <c r="F150" s="6" t="s">
        <v>15</v>
      </c>
      <c r="G150" s="6"/>
      <c r="H150" s="6"/>
      <c r="I150" s="12">
        <v>388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  <c r="T150" s="7">
        <v>0</v>
      </c>
      <c r="U150" s="7">
        <v>0</v>
      </c>
      <c r="V150" s="7">
        <v>0</v>
      </c>
      <c r="W150" s="7">
        <v>0</v>
      </c>
      <c r="X150" s="7">
        <v>0</v>
      </c>
      <c r="Y150" s="7">
        <v>388</v>
      </c>
      <c r="Z150" s="8">
        <v>0</v>
      </c>
      <c r="AA150" s="7">
        <v>0</v>
      </c>
      <c r="AB150" s="8">
        <v>0</v>
      </c>
      <c r="AC150" s="7">
        <v>0</v>
      </c>
    </row>
    <row r="151" spans="1:29" ht="12.75" outlineLevel="4">
      <c r="A151" s="5" t="s">
        <v>32</v>
      </c>
      <c r="B151" s="6" t="s">
        <v>12</v>
      </c>
      <c r="C151" s="6" t="s">
        <v>161</v>
      </c>
      <c r="D151" s="6" t="s">
        <v>173</v>
      </c>
      <c r="E151" s="6" t="s">
        <v>33</v>
      </c>
      <c r="F151" s="6" t="s">
        <v>15</v>
      </c>
      <c r="G151" s="6"/>
      <c r="H151" s="6"/>
      <c r="I151" s="12">
        <v>388</v>
      </c>
      <c r="J151" s="7">
        <v>0</v>
      </c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>
        <v>0</v>
      </c>
      <c r="Q151" s="7">
        <v>0</v>
      </c>
      <c r="R151" s="7">
        <v>0</v>
      </c>
      <c r="S151" s="7">
        <v>0</v>
      </c>
      <c r="T151" s="7">
        <v>0</v>
      </c>
      <c r="U151" s="7">
        <v>0</v>
      </c>
      <c r="V151" s="7">
        <v>0</v>
      </c>
      <c r="W151" s="7">
        <v>0</v>
      </c>
      <c r="X151" s="7">
        <v>0</v>
      </c>
      <c r="Y151" s="7">
        <v>388</v>
      </c>
      <c r="Z151" s="8">
        <v>0</v>
      </c>
      <c r="AA151" s="7">
        <v>0</v>
      </c>
      <c r="AB151" s="8">
        <v>0</v>
      </c>
      <c r="AC151" s="7">
        <v>0</v>
      </c>
    </row>
    <row r="152" spans="1:29" ht="25.5" outlineLevel="2">
      <c r="A152" s="5" t="s">
        <v>174</v>
      </c>
      <c r="B152" s="6" t="s">
        <v>12</v>
      </c>
      <c r="C152" s="6" t="s">
        <v>175</v>
      </c>
      <c r="D152" s="6" t="s">
        <v>14</v>
      </c>
      <c r="E152" s="6" t="s">
        <v>15</v>
      </c>
      <c r="F152" s="6" t="s">
        <v>15</v>
      </c>
      <c r="G152" s="6"/>
      <c r="H152" s="6"/>
      <c r="I152" s="12">
        <v>12109.3</v>
      </c>
      <c r="J152" s="7">
        <v>0</v>
      </c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>
        <v>0</v>
      </c>
      <c r="Q152" s="7">
        <v>0</v>
      </c>
      <c r="R152" s="7">
        <v>0</v>
      </c>
      <c r="S152" s="7">
        <v>0</v>
      </c>
      <c r="T152" s="7">
        <v>0</v>
      </c>
      <c r="U152" s="7">
        <v>0</v>
      </c>
      <c r="V152" s="7">
        <v>0</v>
      </c>
      <c r="W152" s="7">
        <v>507.81</v>
      </c>
      <c r="X152" s="7">
        <v>-507.81</v>
      </c>
      <c r="Y152" s="7">
        <v>11601.49</v>
      </c>
      <c r="Z152" s="8">
        <v>0.0419</v>
      </c>
      <c r="AA152" s="7">
        <v>0</v>
      </c>
      <c r="AB152" s="8">
        <v>0</v>
      </c>
      <c r="AC152" s="7">
        <v>0</v>
      </c>
    </row>
    <row r="153" spans="1:29" ht="76.5" outlineLevel="3">
      <c r="A153" s="5" t="s">
        <v>176</v>
      </c>
      <c r="B153" s="6" t="s">
        <v>12</v>
      </c>
      <c r="C153" s="6" t="s">
        <v>175</v>
      </c>
      <c r="D153" s="6" t="s">
        <v>177</v>
      </c>
      <c r="E153" s="6" t="s">
        <v>15</v>
      </c>
      <c r="F153" s="6" t="s">
        <v>15</v>
      </c>
      <c r="G153" s="6"/>
      <c r="H153" s="6"/>
      <c r="I153" s="12">
        <v>4166.8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7">
        <v>0</v>
      </c>
      <c r="S153" s="7">
        <v>0</v>
      </c>
      <c r="T153" s="7">
        <v>0</v>
      </c>
      <c r="U153" s="7">
        <v>0</v>
      </c>
      <c r="V153" s="7">
        <v>0</v>
      </c>
      <c r="W153" s="7">
        <v>0</v>
      </c>
      <c r="X153" s="7">
        <v>0</v>
      </c>
      <c r="Y153" s="7">
        <v>4166.8</v>
      </c>
      <c r="Z153" s="8">
        <v>0</v>
      </c>
      <c r="AA153" s="7">
        <v>0</v>
      </c>
      <c r="AB153" s="8">
        <v>0</v>
      </c>
      <c r="AC153" s="7">
        <v>0</v>
      </c>
    </row>
    <row r="154" spans="1:29" ht="12.75" outlineLevel="4">
      <c r="A154" s="5" t="s">
        <v>104</v>
      </c>
      <c r="B154" s="6" t="s">
        <v>12</v>
      </c>
      <c r="C154" s="6" t="s">
        <v>175</v>
      </c>
      <c r="D154" s="6" t="s">
        <v>177</v>
      </c>
      <c r="E154" s="6" t="s">
        <v>105</v>
      </c>
      <c r="F154" s="6" t="s">
        <v>15</v>
      </c>
      <c r="G154" s="6"/>
      <c r="H154" s="6"/>
      <c r="I154" s="12">
        <v>4166.8</v>
      </c>
      <c r="J154" s="7">
        <v>0</v>
      </c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>
        <v>0</v>
      </c>
      <c r="Q154" s="7">
        <v>0</v>
      </c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7">
        <v>0</v>
      </c>
      <c r="Y154" s="7">
        <v>4166.8</v>
      </c>
      <c r="Z154" s="8">
        <v>0</v>
      </c>
      <c r="AA154" s="7">
        <v>0</v>
      </c>
      <c r="AB154" s="8">
        <v>0</v>
      </c>
      <c r="AC154" s="7">
        <v>0</v>
      </c>
    </row>
    <row r="155" spans="1:29" ht="51" outlineLevel="3">
      <c r="A155" s="5" t="s">
        <v>156</v>
      </c>
      <c r="B155" s="6" t="s">
        <v>12</v>
      </c>
      <c r="C155" s="6" t="s">
        <v>175</v>
      </c>
      <c r="D155" s="6" t="s">
        <v>157</v>
      </c>
      <c r="E155" s="6" t="s">
        <v>15</v>
      </c>
      <c r="F155" s="6" t="s">
        <v>15</v>
      </c>
      <c r="G155" s="6"/>
      <c r="H155" s="6"/>
      <c r="I155" s="12">
        <v>2188.3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507.81</v>
      </c>
      <c r="X155" s="7">
        <v>-507.81</v>
      </c>
      <c r="Y155" s="7">
        <v>1680.49</v>
      </c>
      <c r="Z155" s="8">
        <v>0.2321</v>
      </c>
      <c r="AA155" s="7">
        <v>0</v>
      </c>
      <c r="AB155" s="8">
        <v>0</v>
      </c>
      <c r="AC155" s="7">
        <v>0</v>
      </c>
    </row>
    <row r="156" spans="1:29" ht="12.75" outlineLevel="4">
      <c r="A156" s="5" t="s">
        <v>104</v>
      </c>
      <c r="B156" s="6" t="s">
        <v>12</v>
      </c>
      <c r="C156" s="6" t="s">
        <v>175</v>
      </c>
      <c r="D156" s="6" t="s">
        <v>157</v>
      </c>
      <c r="E156" s="6" t="s">
        <v>105</v>
      </c>
      <c r="F156" s="6" t="s">
        <v>15</v>
      </c>
      <c r="G156" s="6"/>
      <c r="H156" s="6"/>
      <c r="I156" s="12">
        <v>1189.3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1189.3</v>
      </c>
      <c r="Z156" s="8">
        <v>0</v>
      </c>
      <c r="AA156" s="7">
        <v>0</v>
      </c>
      <c r="AB156" s="8">
        <v>0</v>
      </c>
      <c r="AC156" s="7">
        <v>0</v>
      </c>
    </row>
    <row r="157" spans="1:29" ht="12.75" outlineLevel="4">
      <c r="A157" s="5" t="s">
        <v>32</v>
      </c>
      <c r="B157" s="6" t="s">
        <v>12</v>
      </c>
      <c r="C157" s="6" t="s">
        <v>175</v>
      </c>
      <c r="D157" s="6" t="s">
        <v>157</v>
      </c>
      <c r="E157" s="6" t="s">
        <v>33</v>
      </c>
      <c r="F157" s="6" t="s">
        <v>15</v>
      </c>
      <c r="G157" s="6"/>
      <c r="H157" s="6"/>
      <c r="I157" s="12">
        <v>999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507.81</v>
      </c>
      <c r="X157" s="7">
        <v>-507.81</v>
      </c>
      <c r="Y157" s="7">
        <v>491.19</v>
      </c>
      <c r="Z157" s="8">
        <v>0.5083</v>
      </c>
      <c r="AA157" s="7">
        <v>0</v>
      </c>
      <c r="AB157" s="8">
        <v>0</v>
      </c>
      <c r="AC157" s="7">
        <v>0</v>
      </c>
    </row>
    <row r="158" spans="1:29" ht="38.25" outlineLevel="3">
      <c r="A158" s="5" t="s">
        <v>178</v>
      </c>
      <c r="B158" s="6" t="s">
        <v>12</v>
      </c>
      <c r="C158" s="6" t="s">
        <v>175</v>
      </c>
      <c r="D158" s="6" t="s">
        <v>179</v>
      </c>
      <c r="E158" s="6" t="s">
        <v>15</v>
      </c>
      <c r="F158" s="6" t="s">
        <v>15</v>
      </c>
      <c r="G158" s="6"/>
      <c r="H158" s="6"/>
      <c r="I158" s="12">
        <v>5754.2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5754.2</v>
      </c>
      <c r="Z158" s="8">
        <v>0</v>
      </c>
      <c r="AA158" s="7">
        <v>0</v>
      </c>
      <c r="AB158" s="8">
        <v>0</v>
      </c>
      <c r="AC158" s="7">
        <v>0</v>
      </c>
    </row>
    <row r="159" spans="1:29" ht="12.75" outlineLevel="4">
      <c r="A159" s="5" t="s">
        <v>104</v>
      </c>
      <c r="B159" s="6" t="s">
        <v>12</v>
      </c>
      <c r="C159" s="6" t="s">
        <v>175</v>
      </c>
      <c r="D159" s="6" t="s">
        <v>179</v>
      </c>
      <c r="E159" s="6" t="s">
        <v>105</v>
      </c>
      <c r="F159" s="6" t="s">
        <v>15</v>
      </c>
      <c r="G159" s="6"/>
      <c r="H159" s="6"/>
      <c r="I159" s="12">
        <v>5754.2</v>
      </c>
      <c r="J159" s="7">
        <v>0</v>
      </c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>
        <v>0</v>
      </c>
      <c r="Q159" s="7">
        <v>0</v>
      </c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7">
        <v>0</v>
      </c>
      <c r="Y159" s="7">
        <v>5754.2</v>
      </c>
      <c r="Z159" s="8">
        <v>0</v>
      </c>
      <c r="AA159" s="7">
        <v>0</v>
      </c>
      <c r="AB159" s="8">
        <v>0</v>
      </c>
      <c r="AC159" s="7">
        <v>0</v>
      </c>
    </row>
    <row r="160" spans="1:29" ht="12.75" outlineLevel="1">
      <c r="A160" s="5" t="s">
        <v>180</v>
      </c>
      <c r="B160" s="6" t="s">
        <v>12</v>
      </c>
      <c r="C160" s="6" t="s">
        <v>181</v>
      </c>
      <c r="D160" s="6" t="s">
        <v>14</v>
      </c>
      <c r="E160" s="6" t="s">
        <v>15</v>
      </c>
      <c r="F160" s="6" t="s">
        <v>15</v>
      </c>
      <c r="G160" s="6"/>
      <c r="H160" s="6"/>
      <c r="I160" s="12">
        <v>281</v>
      </c>
      <c r="J160" s="7">
        <v>0</v>
      </c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>
        <v>0</v>
      </c>
      <c r="Q160" s="7">
        <v>0</v>
      </c>
      <c r="R160" s="7">
        <v>0</v>
      </c>
      <c r="S160" s="7">
        <v>0</v>
      </c>
      <c r="T160" s="7">
        <v>0</v>
      </c>
      <c r="U160" s="7">
        <v>0</v>
      </c>
      <c r="V160" s="7">
        <v>0</v>
      </c>
      <c r="W160" s="7">
        <v>140.1</v>
      </c>
      <c r="X160" s="7">
        <v>-140.1</v>
      </c>
      <c r="Y160" s="7">
        <v>140.9</v>
      </c>
      <c r="Z160" s="8">
        <v>0.4986</v>
      </c>
      <c r="AA160" s="7">
        <v>0</v>
      </c>
      <c r="AB160" s="8">
        <v>0</v>
      </c>
      <c r="AC160" s="7">
        <v>0</v>
      </c>
    </row>
    <row r="161" spans="1:29" ht="12.75" outlineLevel="2">
      <c r="A161" s="5" t="s">
        <v>182</v>
      </c>
      <c r="B161" s="6" t="s">
        <v>12</v>
      </c>
      <c r="C161" s="6" t="s">
        <v>183</v>
      </c>
      <c r="D161" s="6" t="s">
        <v>14</v>
      </c>
      <c r="E161" s="6" t="s">
        <v>15</v>
      </c>
      <c r="F161" s="6" t="s">
        <v>15</v>
      </c>
      <c r="G161" s="6"/>
      <c r="H161" s="6"/>
      <c r="I161" s="12">
        <v>168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v>0</v>
      </c>
      <c r="S161" s="7">
        <v>0</v>
      </c>
      <c r="T161" s="7">
        <v>0</v>
      </c>
      <c r="U161" s="7">
        <v>0</v>
      </c>
      <c r="V161" s="7">
        <v>0</v>
      </c>
      <c r="W161" s="7">
        <v>84</v>
      </c>
      <c r="X161" s="7">
        <v>-84</v>
      </c>
      <c r="Y161" s="7">
        <v>84</v>
      </c>
      <c r="Z161" s="8">
        <v>0.5</v>
      </c>
      <c r="AA161" s="7">
        <v>0</v>
      </c>
      <c r="AB161" s="8">
        <v>0</v>
      </c>
      <c r="AC161" s="7">
        <v>0</v>
      </c>
    </row>
    <row r="162" spans="1:29" ht="51" outlineLevel="3">
      <c r="A162" s="5" t="s">
        <v>184</v>
      </c>
      <c r="B162" s="6" t="s">
        <v>12</v>
      </c>
      <c r="C162" s="6" t="s">
        <v>183</v>
      </c>
      <c r="D162" s="6" t="s">
        <v>185</v>
      </c>
      <c r="E162" s="6" t="s">
        <v>15</v>
      </c>
      <c r="F162" s="6" t="s">
        <v>15</v>
      </c>
      <c r="G162" s="6"/>
      <c r="H162" s="6"/>
      <c r="I162" s="12">
        <v>168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84</v>
      </c>
      <c r="X162" s="7">
        <v>-84</v>
      </c>
      <c r="Y162" s="7">
        <v>84</v>
      </c>
      <c r="Z162" s="8">
        <v>0.5</v>
      </c>
      <c r="AA162" s="7">
        <v>0</v>
      </c>
      <c r="AB162" s="8">
        <v>0</v>
      </c>
      <c r="AC162" s="7">
        <v>0</v>
      </c>
    </row>
    <row r="163" spans="1:29" ht="12.75" outlineLevel="4">
      <c r="A163" s="5" t="s">
        <v>32</v>
      </c>
      <c r="B163" s="6" t="s">
        <v>12</v>
      </c>
      <c r="C163" s="6" t="s">
        <v>183</v>
      </c>
      <c r="D163" s="6" t="s">
        <v>185</v>
      </c>
      <c r="E163" s="6" t="s">
        <v>33</v>
      </c>
      <c r="F163" s="6" t="s">
        <v>15</v>
      </c>
      <c r="G163" s="6"/>
      <c r="H163" s="6"/>
      <c r="I163" s="12">
        <v>168</v>
      </c>
      <c r="J163" s="7">
        <v>0</v>
      </c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>
        <v>0</v>
      </c>
      <c r="Q163" s="7">
        <v>0</v>
      </c>
      <c r="R163" s="7">
        <v>0</v>
      </c>
      <c r="S163" s="7">
        <v>0</v>
      </c>
      <c r="T163" s="7">
        <v>0</v>
      </c>
      <c r="U163" s="7">
        <v>0</v>
      </c>
      <c r="V163" s="7">
        <v>0</v>
      </c>
      <c r="W163" s="7">
        <v>84</v>
      </c>
      <c r="X163" s="7">
        <v>-84</v>
      </c>
      <c r="Y163" s="7">
        <v>84</v>
      </c>
      <c r="Z163" s="8">
        <v>0.5</v>
      </c>
      <c r="AA163" s="7">
        <v>0</v>
      </c>
      <c r="AB163" s="8">
        <v>0</v>
      </c>
      <c r="AC163" s="7">
        <v>0</v>
      </c>
    </row>
    <row r="164" spans="1:29" ht="25.5" outlineLevel="2">
      <c r="A164" s="5" t="s">
        <v>186</v>
      </c>
      <c r="B164" s="6" t="s">
        <v>12</v>
      </c>
      <c r="C164" s="6" t="s">
        <v>187</v>
      </c>
      <c r="D164" s="6" t="s">
        <v>14</v>
      </c>
      <c r="E164" s="6" t="s">
        <v>15</v>
      </c>
      <c r="F164" s="6" t="s">
        <v>15</v>
      </c>
      <c r="G164" s="6"/>
      <c r="H164" s="6"/>
      <c r="I164" s="12">
        <v>113</v>
      </c>
      <c r="J164" s="7">
        <v>0</v>
      </c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>
        <v>0</v>
      </c>
      <c r="Q164" s="7">
        <v>0</v>
      </c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56.1</v>
      </c>
      <c r="X164" s="7">
        <v>-56.1</v>
      </c>
      <c r="Y164" s="7">
        <v>56.9</v>
      </c>
      <c r="Z164" s="8">
        <v>0.4965</v>
      </c>
      <c r="AA164" s="7">
        <v>0</v>
      </c>
      <c r="AB164" s="8">
        <v>0</v>
      </c>
      <c r="AC164" s="7">
        <v>0</v>
      </c>
    </row>
    <row r="165" spans="1:29" ht="25.5" outlineLevel="3">
      <c r="A165" s="5" t="s">
        <v>188</v>
      </c>
      <c r="B165" s="6" t="s">
        <v>12</v>
      </c>
      <c r="C165" s="6" t="s">
        <v>187</v>
      </c>
      <c r="D165" s="6" t="s">
        <v>189</v>
      </c>
      <c r="E165" s="6" t="s">
        <v>15</v>
      </c>
      <c r="F165" s="6" t="s">
        <v>15</v>
      </c>
      <c r="G165" s="6"/>
      <c r="H165" s="6"/>
      <c r="I165" s="12">
        <v>113</v>
      </c>
      <c r="J165" s="7">
        <v>0</v>
      </c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>
        <v>0</v>
      </c>
      <c r="Q165" s="7">
        <v>0</v>
      </c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56.1</v>
      </c>
      <c r="X165" s="7">
        <v>-56.1</v>
      </c>
      <c r="Y165" s="7">
        <v>56.9</v>
      </c>
      <c r="Z165" s="8">
        <v>0.4965</v>
      </c>
      <c r="AA165" s="7">
        <v>0</v>
      </c>
      <c r="AB165" s="8">
        <v>0</v>
      </c>
      <c r="AC165" s="7">
        <v>0</v>
      </c>
    </row>
    <row r="166" spans="1:29" ht="25.5" outlineLevel="4">
      <c r="A166" s="5" t="s">
        <v>190</v>
      </c>
      <c r="B166" s="6" t="s">
        <v>12</v>
      </c>
      <c r="C166" s="6" t="s">
        <v>187</v>
      </c>
      <c r="D166" s="6" t="s">
        <v>189</v>
      </c>
      <c r="E166" s="6" t="s">
        <v>191</v>
      </c>
      <c r="F166" s="6" t="s">
        <v>15</v>
      </c>
      <c r="G166" s="6"/>
      <c r="H166" s="6"/>
      <c r="I166" s="12">
        <v>56.1</v>
      </c>
      <c r="J166" s="7">
        <v>0</v>
      </c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>
        <v>0</v>
      </c>
      <c r="Q166" s="7">
        <v>0</v>
      </c>
      <c r="R166" s="7">
        <v>0</v>
      </c>
      <c r="S166" s="7">
        <v>0</v>
      </c>
      <c r="T166" s="7">
        <v>0</v>
      </c>
      <c r="U166" s="7">
        <v>0</v>
      </c>
      <c r="V166" s="7">
        <v>0</v>
      </c>
      <c r="W166" s="7">
        <v>56.1</v>
      </c>
      <c r="X166" s="7">
        <v>-56.1</v>
      </c>
      <c r="Y166" s="7">
        <v>0</v>
      </c>
      <c r="Z166" s="8">
        <v>1</v>
      </c>
      <c r="AA166" s="7">
        <v>0</v>
      </c>
      <c r="AB166" s="8">
        <v>0</v>
      </c>
      <c r="AC166" s="7">
        <v>0</v>
      </c>
    </row>
    <row r="167" spans="1:29" ht="76.5" outlineLevel="4">
      <c r="A167" s="5" t="s">
        <v>192</v>
      </c>
      <c r="B167" s="6" t="s">
        <v>12</v>
      </c>
      <c r="C167" s="6" t="s">
        <v>187</v>
      </c>
      <c r="D167" s="6" t="s">
        <v>189</v>
      </c>
      <c r="E167" s="6" t="s">
        <v>193</v>
      </c>
      <c r="F167" s="6" t="s">
        <v>15</v>
      </c>
      <c r="G167" s="6"/>
      <c r="H167" s="6"/>
      <c r="I167" s="12">
        <v>56.9</v>
      </c>
      <c r="J167" s="7">
        <v>0</v>
      </c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>
        <v>0</v>
      </c>
      <c r="Q167" s="7">
        <v>0</v>
      </c>
      <c r="R167" s="7">
        <v>0</v>
      </c>
      <c r="S167" s="7">
        <v>0</v>
      </c>
      <c r="T167" s="7">
        <v>0</v>
      </c>
      <c r="U167" s="7">
        <v>0</v>
      </c>
      <c r="V167" s="7">
        <v>0</v>
      </c>
      <c r="W167" s="7">
        <v>0</v>
      </c>
      <c r="X167" s="7">
        <v>0</v>
      </c>
      <c r="Y167" s="7">
        <v>56.9</v>
      </c>
      <c r="Z167" s="8">
        <v>0</v>
      </c>
      <c r="AA167" s="7">
        <v>0</v>
      </c>
      <c r="AB167" s="8">
        <v>0</v>
      </c>
      <c r="AC167" s="7">
        <v>0</v>
      </c>
    </row>
    <row r="168" spans="1:29" ht="12.75" outlineLevel="1">
      <c r="A168" s="5" t="s">
        <v>194</v>
      </c>
      <c r="B168" s="6" t="s">
        <v>12</v>
      </c>
      <c r="C168" s="6" t="s">
        <v>195</v>
      </c>
      <c r="D168" s="6" t="s">
        <v>14</v>
      </c>
      <c r="E168" s="6" t="s">
        <v>15</v>
      </c>
      <c r="F168" s="6" t="s">
        <v>15</v>
      </c>
      <c r="G168" s="6"/>
      <c r="H168" s="6"/>
      <c r="I168" s="12">
        <v>103592.26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v>0</v>
      </c>
      <c r="T168" s="7">
        <v>0</v>
      </c>
      <c r="U168" s="7">
        <v>0</v>
      </c>
      <c r="V168" s="7">
        <v>0</v>
      </c>
      <c r="W168" s="7">
        <v>72213.88</v>
      </c>
      <c r="X168" s="7">
        <v>-72213.88</v>
      </c>
      <c r="Y168" s="7">
        <v>31378.4</v>
      </c>
      <c r="Z168" s="8">
        <v>0.6971</v>
      </c>
      <c r="AA168" s="7">
        <v>0</v>
      </c>
      <c r="AB168" s="8">
        <v>0</v>
      </c>
      <c r="AC168" s="7">
        <v>0</v>
      </c>
    </row>
    <row r="169" spans="1:29" ht="12.75" outlineLevel="2">
      <c r="A169" s="5" t="s">
        <v>196</v>
      </c>
      <c r="B169" s="6" t="s">
        <v>12</v>
      </c>
      <c r="C169" s="6" t="s">
        <v>197</v>
      </c>
      <c r="D169" s="6" t="s">
        <v>14</v>
      </c>
      <c r="E169" s="6" t="s">
        <v>15</v>
      </c>
      <c r="F169" s="6" t="s">
        <v>15</v>
      </c>
      <c r="G169" s="6"/>
      <c r="H169" s="6"/>
      <c r="I169" s="12">
        <v>4400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v>0</v>
      </c>
      <c r="T169" s="7">
        <v>0</v>
      </c>
      <c r="U169" s="7">
        <v>0</v>
      </c>
      <c r="V169" s="7">
        <v>0</v>
      </c>
      <c r="W169" s="7">
        <v>2997.32</v>
      </c>
      <c r="X169" s="7">
        <v>-2997.32</v>
      </c>
      <c r="Y169" s="7">
        <v>1402.68</v>
      </c>
      <c r="Z169" s="8">
        <v>0.6812</v>
      </c>
      <c r="AA169" s="7">
        <v>0</v>
      </c>
      <c r="AB169" s="8">
        <v>0</v>
      </c>
      <c r="AC169" s="7">
        <v>0</v>
      </c>
    </row>
    <row r="170" spans="1:29" ht="51" outlineLevel="3">
      <c r="A170" s="5" t="s">
        <v>198</v>
      </c>
      <c r="B170" s="6" t="s">
        <v>12</v>
      </c>
      <c r="C170" s="6" t="s">
        <v>197</v>
      </c>
      <c r="D170" s="6" t="s">
        <v>199</v>
      </c>
      <c r="E170" s="6" t="s">
        <v>15</v>
      </c>
      <c r="F170" s="6" t="s">
        <v>15</v>
      </c>
      <c r="G170" s="6"/>
      <c r="H170" s="6"/>
      <c r="I170" s="12">
        <v>4400</v>
      </c>
      <c r="J170" s="7">
        <v>0</v>
      </c>
      <c r="K170" s="7">
        <v>0</v>
      </c>
      <c r="L170" s="7">
        <v>0</v>
      </c>
      <c r="M170" s="7">
        <v>0</v>
      </c>
      <c r="N170" s="7">
        <v>0</v>
      </c>
      <c r="O170" s="7">
        <v>0</v>
      </c>
      <c r="P170" s="7">
        <v>0</v>
      </c>
      <c r="Q170" s="7">
        <v>0</v>
      </c>
      <c r="R170" s="7">
        <v>0</v>
      </c>
      <c r="S170" s="7">
        <v>0</v>
      </c>
      <c r="T170" s="7">
        <v>0</v>
      </c>
      <c r="U170" s="7">
        <v>0</v>
      </c>
      <c r="V170" s="7">
        <v>0</v>
      </c>
      <c r="W170" s="7">
        <v>2997.32</v>
      </c>
      <c r="X170" s="7">
        <v>-2997.32</v>
      </c>
      <c r="Y170" s="7">
        <v>1402.68</v>
      </c>
      <c r="Z170" s="8">
        <v>0.6812</v>
      </c>
      <c r="AA170" s="7">
        <v>0</v>
      </c>
      <c r="AB170" s="8">
        <v>0</v>
      </c>
      <c r="AC170" s="7">
        <v>0</v>
      </c>
    </row>
    <row r="171" spans="1:29" ht="25.5" outlineLevel="4">
      <c r="A171" s="5" t="s">
        <v>200</v>
      </c>
      <c r="B171" s="6" t="s">
        <v>12</v>
      </c>
      <c r="C171" s="6" t="s">
        <v>197</v>
      </c>
      <c r="D171" s="6" t="s">
        <v>199</v>
      </c>
      <c r="E171" s="6" t="s">
        <v>201</v>
      </c>
      <c r="F171" s="6" t="s">
        <v>15</v>
      </c>
      <c r="G171" s="6"/>
      <c r="H171" s="6"/>
      <c r="I171" s="12">
        <v>4400</v>
      </c>
      <c r="J171" s="7">
        <v>0</v>
      </c>
      <c r="K171" s="7">
        <v>0</v>
      </c>
      <c r="L171" s="7">
        <v>0</v>
      </c>
      <c r="M171" s="7">
        <v>0</v>
      </c>
      <c r="N171" s="7">
        <v>0</v>
      </c>
      <c r="O171" s="7">
        <v>0</v>
      </c>
      <c r="P171" s="7">
        <v>0</v>
      </c>
      <c r="Q171" s="7">
        <v>0</v>
      </c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2997.32</v>
      </c>
      <c r="X171" s="7">
        <v>-2997.32</v>
      </c>
      <c r="Y171" s="7">
        <v>1402.68</v>
      </c>
      <c r="Z171" s="8">
        <v>0.6812</v>
      </c>
      <c r="AA171" s="7">
        <v>0</v>
      </c>
      <c r="AB171" s="8">
        <v>0</v>
      </c>
      <c r="AC171" s="7">
        <v>0</v>
      </c>
    </row>
    <row r="172" spans="1:29" ht="25.5" outlineLevel="2">
      <c r="A172" s="5" t="s">
        <v>202</v>
      </c>
      <c r="B172" s="6" t="s">
        <v>12</v>
      </c>
      <c r="C172" s="6" t="s">
        <v>203</v>
      </c>
      <c r="D172" s="6" t="s">
        <v>14</v>
      </c>
      <c r="E172" s="6" t="s">
        <v>15</v>
      </c>
      <c r="F172" s="6" t="s">
        <v>15</v>
      </c>
      <c r="G172" s="6"/>
      <c r="H172" s="6"/>
      <c r="I172" s="12">
        <v>93237.05</v>
      </c>
      <c r="J172" s="7">
        <v>0</v>
      </c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>
        <v>0</v>
      </c>
      <c r="Q172" s="7">
        <v>0</v>
      </c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66461.18</v>
      </c>
      <c r="X172" s="7">
        <v>-66461.18</v>
      </c>
      <c r="Y172" s="7">
        <v>26775.85</v>
      </c>
      <c r="Z172" s="8">
        <v>0.7128</v>
      </c>
      <c r="AA172" s="7">
        <v>0</v>
      </c>
      <c r="AB172" s="8">
        <v>0</v>
      </c>
      <c r="AC172" s="7">
        <v>0</v>
      </c>
    </row>
    <row r="173" spans="1:29" ht="51" outlineLevel="3">
      <c r="A173" s="5" t="s">
        <v>204</v>
      </c>
      <c r="B173" s="6" t="s">
        <v>12</v>
      </c>
      <c r="C173" s="6" t="s">
        <v>203</v>
      </c>
      <c r="D173" s="6" t="s">
        <v>205</v>
      </c>
      <c r="E173" s="6" t="s">
        <v>15</v>
      </c>
      <c r="F173" s="6" t="s">
        <v>15</v>
      </c>
      <c r="G173" s="6"/>
      <c r="H173" s="6"/>
      <c r="I173" s="12">
        <v>543.2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537.7</v>
      </c>
      <c r="X173" s="7">
        <v>-537.7</v>
      </c>
      <c r="Y173" s="7">
        <v>5.5</v>
      </c>
      <c r="Z173" s="8">
        <v>0.9899</v>
      </c>
      <c r="AA173" s="7">
        <v>0</v>
      </c>
      <c r="AB173" s="8">
        <v>0</v>
      </c>
      <c r="AC173" s="7">
        <v>0</v>
      </c>
    </row>
    <row r="174" spans="1:29" ht="12.75" outlineLevel="4">
      <c r="A174" s="5" t="s">
        <v>32</v>
      </c>
      <c r="B174" s="6" t="s">
        <v>12</v>
      </c>
      <c r="C174" s="6" t="s">
        <v>203</v>
      </c>
      <c r="D174" s="6" t="s">
        <v>205</v>
      </c>
      <c r="E174" s="6" t="s">
        <v>33</v>
      </c>
      <c r="F174" s="6" t="s">
        <v>15</v>
      </c>
      <c r="G174" s="6"/>
      <c r="H174" s="6"/>
      <c r="I174" s="12">
        <v>543.2</v>
      </c>
      <c r="J174" s="7">
        <v>0</v>
      </c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>
        <v>0</v>
      </c>
      <c r="Q174" s="7">
        <v>0</v>
      </c>
      <c r="R174" s="7">
        <v>0</v>
      </c>
      <c r="S174" s="7">
        <v>0</v>
      </c>
      <c r="T174" s="7">
        <v>0</v>
      </c>
      <c r="U174" s="7">
        <v>0</v>
      </c>
      <c r="V174" s="7">
        <v>0</v>
      </c>
      <c r="W174" s="7">
        <v>537.7</v>
      </c>
      <c r="X174" s="7">
        <v>-537.7</v>
      </c>
      <c r="Y174" s="7">
        <v>5.5</v>
      </c>
      <c r="Z174" s="8">
        <v>0.9899</v>
      </c>
      <c r="AA174" s="7">
        <v>0</v>
      </c>
      <c r="AB174" s="8">
        <v>0</v>
      </c>
      <c r="AC174" s="7">
        <v>0</v>
      </c>
    </row>
    <row r="175" spans="1:29" ht="51" outlineLevel="3">
      <c r="A175" s="5" t="s">
        <v>206</v>
      </c>
      <c r="B175" s="6" t="s">
        <v>12</v>
      </c>
      <c r="C175" s="6" t="s">
        <v>203</v>
      </c>
      <c r="D175" s="6" t="s">
        <v>207</v>
      </c>
      <c r="E175" s="6" t="s">
        <v>15</v>
      </c>
      <c r="F175" s="6" t="s">
        <v>15</v>
      </c>
      <c r="G175" s="6"/>
      <c r="H175" s="6"/>
      <c r="I175" s="12">
        <v>176.1</v>
      </c>
      <c r="J175" s="7">
        <v>0</v>
      </c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>
        <v>0</v>
      </c>
      <c r="Q175" s="7">
        <v>0</v>
      </c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7">
        <v>0</v>
      </c>
      <c r="Y175" s="7">
        <v>176.1</v>
      </c>
      <c r="Z175" s="8">
        <v>0</v>
      </c>
      <c r="AA175" s="7">
        <v>0</v>
      </c>
      <c r="AB175" s="8">
        <v>0</v>
      </c>
      <c r="AC175" s="7">
        <v>0</v>
      </c>
    </row>
    <row r="176" spans="1:29" ht="12.75" outlineLevel="4">
      <c r="A176" s="5" t="s">
        <v>32</v>
      </c>
      <c r="B176" s="6" t="s">
        <v>12</v>
      </c>
      <c r="C176" s="6" t="s">
        <v>203</v>
      </c>
      <c r="D176" s="6" t="s">
        <v>207</v>
      </c>
      <c r="E176" s="6" t="s">
        <v>33</v>
      </c>
      <c r="F176" s="6" t="s">
        <v>15</v>
      </c>
      <c r="G176" s="6"/>
      <c r="H176" s="6"/>
      <c r="I176" s="12">
        <v>176.1</v>
      </c>
      <c r="J176" s="7">
        <v>0</v>
      </c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>
        <v>0</v>
      </c>
      <c r="Q176" s="7">
        <v>0</v>
      </c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7">
        <v>0</v>
      </c>
      <c r="Y176" s="7">
        <v>176.1</v>
      </c>
      <c r="Z176" s="8">
        <v>0</v>
      </c>
      <c r="AA176" s="7">
        <v>0</v>
      </c>
      <c r="AB176" s="8">
        <v>0</v>
      </c>
      <c r="AC176" s="7">
        <v>0</v>
      </c>
    </row>
    <row r="177" spans="1:29" ht="51" outlineLevel="3">
      <c r="A177" s="5" t="s">
        <v>208</v>
      </c>
      <c r="B177" s="6" t="s">
        <v>12</v>
      </c>
      <c r="C177" s="6" t="s">
        <v>203</v>
      </c>
      <c r="D177" s="6" t="s">
        <v>209</v>
      </c>
      <c r="E177" s="6" t="s">
        <v>15</v>
      </c>
      <c r="F177" s="6" t="s">
        <v>15</v>
      </c>
      <c r="G177" s="6"/>
      <c r="H177" s="6"/>
      <c r="I177" s="12">
        <v>10689</v>
      </c>
      <c r="J177" s="7">
        <v>0</v>
      </c>
      <c r="K177" s="7">
        <v>0</v>
      </c>
      <c r="L177" s="7">
        <v>0</v>
      </c>
      <c r="M177" s="7">
        <v>0</v>
      </c>
      <c r="N177" s="7">
        <v>0</v>
      </c>
      <c r="O177" s="7">
        <v>0</v>
      </c>
      <c r="P177" s="7">
        <v>0</v>
      </c>
      <c r="Q177" s="7">
        <v>0</v>
      </c>
      <c r="R177" s="7">
        <v>0</v>
      </c>
      <c r="S177" s="7">
        <v>0</v>
      </c>
      <c r="T177" s="7">
        <v>0</v>
      </c>
      <c r="U177" s="7">
        <v>0</v>
      </c>
      <c r="V177" s="7">
        <v>0</v>
      </c>
      <c r="W177" s="7">
        <v>6523.5</v>
      </c>
      <c r="X177" s="7">
        <v>-6523.5</v>
      </c>
      <c r="Y177" s="7">
        <v>4165.5</v>
      </c>
      <c r="Z177" s="8">
        <v>0.6103</v>
      </c>
      <c r="AA177" s="7">
        <v>0</v>
      </c>
      <c r="AB177" s="8">
        <v>0</v>
      </c>
      <c r="AC177" s="7">
        <v>0</v>
      </c>
    </row>
    <row r="178" spans="1:29" ht="25.5" outlineLevel="4">
      <c r="A178" s="5" t="s">
        <v>200</v>
      </c>
      <c r="B178" s="6" t="s">
        <v>12</v>
      </c>
      <c r="C178" s="6" t="s">
        <v>203</v>
      </c>
      <c r="D178" s="6" t="s">
        <v>209</v>
      </c>
      <c r="E178" s="6" t="s">
        <v>201</v>
      </c>
      <c r="F178" s="6" t="s">
        <v>15</v>
      </c>
      <c r="G178" s="6"/>
      <c r="H178" s="6"/>
      <c r="I178" s="12">
        <v>10689</v>
      </c>
      <c r="J178" s="7">
        <v>0</v>
      </c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>
        <v>0</v>
      </c>
      <c r="Q178" s="7">
        <v>0</v>
      </c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6523.5</v>
      </c>
      <c r="X178" s="7">
        <v>-6523.5</v>
      </c>
      <c r="Y178" s="7">
        <v>4165.5</v>
      </c>
      <c r="Z178" s="8">
        <v>0.6103</v>
      </c>
      <c r="AA178" s="7">
        <v>0</v>
      </c>
      <c r="AB178" s="8">
        <v>0</v>
      </c>
      <c r="AC178" s="7">
        <v>0</v>
      </c>
    </row>
    <row r="179" spans="1:29" ht="63.75" outlineLevel="3">
      <c r="A179" s="5" t="s">
        <v>210</v>
      </c>
      <c r="B179" s="6" t="s">
        <v>12</v>
      </c>
      <c r="C179" s="6" t="s">
        <v>203</v>
      </c>
      <c r="D179" s="6" t="s">
        <v>211</v>
      </c>
      <c r="E179" s="6" t="s">
        <v>15</v>
      </c>
      <c r="F179" s="6" t="s">
        <v>15</v>
      </c>
      <c r="G179" s="6"/>
      <c r="H179" s="6"/>
      <c r="I179" s="12">
        <v>32013.78</v>
      </c>
      <c r="J179" s="7">
        <v>0</v>
      </c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>
        <v>0</v>
      </c>
      <c r="Q179" s="7">
        <v>0</v>
      </c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21808.77</v>
      </c>
      <c r="X179" s="7">
        <v>-21808.77</v>
      </c>
      <c r="Y179" s="7">
        <v>10205</v>
      </c>
      <c r="Z179" s="8">
        <v>0.6812</v>
      </c>
      <c r="AA179" s="7">
        <v>0</v>
      </c>
      <c r="AB179" s="8">
        <v>0</v>
      </c>
      <c r="AC179" s="7">
        <v>0</v>
      </c>
    </row>
    <row r="180" spans="1:29" ht="25.5" outlineLevel="4">
      <c r="A180" s="5" t="s">
        <v>200</v>
      </c>
      <c r="B180" s="6" t="s">
        <v>12</v>
      </c>
      <c r="C180" s="6" t="s">
        <v>203</v>
      </c>
      <c r="D180" s="6" t="s">
        <v>211</v>
      </c>
      <c r="E180" s="6" t="s">
        <v>201</v>
      </c>
      <c r="F180" s="6" t="s">
        <v>15</v>
      </c>
      <c r="G180" s="6"/>
      <c r="H180" s="6"/>
      <c r="I180" s="12">
        <v>32013.78</v>
      </c>
      <c r="J180" s="7">
        <v>0</v>
      </c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>
        <v>0</v>
      </c>
      <c r="Q180" s="7">
        <v>0</v>
      </c>
      <c r="R180" s="7">
        <v>0</v>
      </c>
      <c r="S180" s="7">
        <v>0</v>
      </c>
      <c r="T180" s="7">
        <v>0</v>
      </c>
      <c r="U180" s="7">
        <v>0</v>
      </c>
      <c r="V180" s="7">
        <v>0</v>
      </c>
      <c r="W180" s="7">
        <v>21808.77</v>
      </c>
      <c r="X180" s="7">
        <v>-21808.77</v>
      </c>
      <c r="Y180" s="7">
        <v>10205</v>
      </c>
      <c r="Z180" s="8">
        <v>0.6812</v>
      </c>
      <c r="AA180" s="7">
        <v>0</v>
      </c>
      <c r="AB180" s="8">
        <v>0</v>
      </c>
      <c r="AC180" s="7">
        <v>0</v>
      </c>
    </row>
    <row r="181" spans="1:29" ht="76.5" outlineLevel="3">
      <c r="A181" s="5" t="s">
        <v>212</v>
      </c>
      <c r="B181" s="6" t="s">
        <v>12</v>
      </c>
      <c r="C181" s="6" t="s">
        <v>203</v>
      </c>
      <c r="D181" s="6" t="s">
        <v>213</v>
      </c>
      <c r="E181" s="6" t="s">
        <v>15</v>
      </c>
      <c r="F181" s="6" t="s">
        <v>15</v>
      </c>
      <c r="G181" s="6"/>
      <c r="H181" s="6"/>
      <c r="I181" s="12">
        <v>47802</v>
      </c>
      <c r="J181" s="7">
        <v>0</v>
      </c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>
        <v>0</v>
      </c>
      <c r="Q181" s="7">
        <v>0</v>
      </c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36771.5</v>
      </c>
      <c r="X181" s="7">
        <v>-36771.5</v>
      </c>
      <c r="Y181" s="7">
        <v>11030.5</v>
      </c>
      <c r="Z181" s="8">
        <v>0.7692</v>
      </c>
      <c r="AA181" s="7">
        <v>0</v>
      </c>
      <c r="AB181" s="8">
        <v>0</v>
      </c>
      <c r="AC181" s="7">
        <v>0</v>
      </c>
    </row>
    <row r="182" spans="1:29" ht="25.5" outlineLevel="4">
      <c r="A182" s="5" t="s">
        <v>200</v>
      </c>
      <c r="B182" s="6" t="s">
        <v>12</v>
      </c>
      <c r="C182" s="6" t="s">
        <v>203</v>
      </c>
      <c r="D182" s="6" t="s">
        <v>213</v>
      </c>
      <c r="E182" s="6" t="s">
        <v>201</v>
      </c>
      <c r="F182" s="6" t="s">
        <v>15</v>
      </c>
      <c r="G182" s="6"/>
      <c r="H182" s="6"/>
      <c r="I182" s="12">
        <v>47802</v>
      </c>
      <c r="J182" s="7">
        <v>0</v>
      </c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>
        <v>0</v>
      </c>
      <c r="Q182" s="7">
        <v>0</v>
      </c>
      <c r="R182" s="7">
        <v>0</v>
      </c>
      <c r="S182" s="7">
        <v>0</v>
      </c>
      <c r="T182" s="7">
        <v>0</v>
      </c>
      <c r="U182" s="7">
        <v>0</v>
      </c>
      <c r="V182" s="7">
        <v>0</v>
      </c>
      <c r="W182" s="7">
        <v>36771.5</v>
      </c>
      <c r="X182" s="7">
        <v>-36771.5</v>
      </c>
      <c r="Y182" s="7">
        <v>11030.5</v>
      </c>
      <c r="Z182" s="8">
        <v>0.7692</v>
      </c>
      <c r="AA182" s="7">
        <v>0</v>
      </c>
      <c r="AB182" s="8">
        <v>0</v>
      </c>
      <c r="AC182" s="7">
        <v>0</v>
      </c>
    </row>
    <row r="183" spans="1:29" ht="63.75" outlineLevel="3">
      <c r="A183" s="5" t="s">
        <v>214</v>
      </c>
      <c r="B183" s="6" t="s">
        <v>12</v>
      </c>
      <c r="C183" s="6" t="s">
        <v>203</v>
      </c>
      <c r="D183" s="6" t="s">
        <v>215</v>
      </c>
      <c r="E183" s="6" t="s">
        <v>15</v>
      </c>
      <c r="F183" s="6" t="s">
        <v>15</v>
      </c>
      <c r="G183" s="6"/>
      <c r="H183" s="6"/>
      <c r="I183" s="12">
        <v>137.6</v>
      </c>
      <c r="J183" s="7">
        <v>0</v>
      </c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>
        <v>0</v>
      </c>
      <c r="Q183" s="7">
        <v>0</v>
      </c>
      <c r="R183" s="7">
        <v>0</v>
      </c>
      <c r="S183" s="7">
        <v>0</v>
      </c>
      <c r="T183" s="7">
        <v>0</v>
      </c>
      <c r="U183" s="7">
        <v>0</v>
      </c>
      <c r="V183" s="7">
        <v>0</v>
      </c>
      <c r="W183" s="7">
        <v>0</v>
      </c>
      <c r="X183" s="7">
        <v>0</v>
      </c>
      <c r="Y183" s="7">
        <v>137.6</v>
      </c>
      <c r="Z183" s="8">
        <v>0</v>
      </c>
      <c r="AA183" s="7">
        <v>0</v>
      </c>
      <c r="AB183" s="8">
        <v>0</v>
      </c>
      <c r="AC183" s="7">
        <v>0</v>
      </c>
    </row>
    <row r="184" spans="1:29" ht="12.75" outlineLevel="4">
      <c r="A184" s="5" t="s">
        <v>32</v>
      </c>
      <c r="B184" s="6" t="s">
        <v>12</v>
      </c>
      <c r="C184" s="6" t="s">
        <v>203</v>
      </c>
      <c r="D184" s="6" t="s">
        <v>215</v>
      </c>
      <c r="E184" s="6" t="s">
        <v>33</v>
      </c>
      <c r="F184" s="6" t="s">
        <v>15</v>
      </c>
      <c r="G184" s="6"/>
      <c r="H184" s="6"/>
      <c r="I184" s="12">
        <v>137.6</v>
      </c>
      <c r="J184" s="7">
        <v>0</v>
      </c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>
        <v>0</v>
      </c>
      <c r="Q184" s="7">
        <v>0</v>
      </c>
      <c r="R184" s="7">
        <v>0</v>
      </c>
      <c r="S184" s="7">
        <v>0</v>
      </c>
      <c r="T184" s="7">
        <v>0</v>
      </c>
      <c r="U184" s="7">
        <v>0</v>
      </c>
      <c r="V184" s="7">
        <v>0</v>
      </c>
      <c r="W184" s="7">
        <v>0</v>
      </c>
      <c r="X184" s="7">
        <v>0</v>
      </c>
      <c r="Y184" s="7">
        <v>137.6</v>
      </c>
      <c r="Z184" s="8">
        <v>0</v>
      </c>
      <c r="AA184" s="7">
        <v>0</v>
      </c>
      <c r="AB184" s="8">
        <v>0</v>
      </c>
      <c r="AC184" s="7">
        <v>0</v>
      </c>
    </row>
    <row r="185" spans="1:29" ht="76.5" outlineLevel="3">
      <c r="A185" s="5" t="s">
        <v>138</v>
      </c>
      <c r="B185" s="6" t="s">
        <v>12</v>
      </c>
      <c r="C185" s="6" t="s">
        <v>203</v>
      </c>
      <c r="D185" s="6" t="s">
        <v>139</v>
      </c>
      <c r="E185" s="6" t="s">
        <v>15</v>
      </c>
      <c r="F185" s="6" t="s">
        <v>15</v>
      </c>
      <c r="G185" s="6"/>
      <c r="H185" s="6"/>
      <c r="I185" s="12">
        <v>77.76</v>
      </c>
      <c r="J185" s="7">
        <v>0</v>
      </c>
      <c r="K185" s="7">
        <v>0</v>
      </c>
      <c r="L185" s="7">
        <v>0</v>
      </c>
      <c r="M185" s="7">
        <v>0</v>
      </c>
      <c r="N185" s="7">
        <v>0</v>
      </c>
      <c r="O185" s="7">
        <v>0</v>
      </c>
      <c r="P185" s="7">
        <v>0</v>
      </c>
      <c r="Q185" s="7">
        <v>0</v>
      </c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77.01</v>
      </c>
      <c r="X185" s="7">
        <v>-77.01</v>
      </c>
      <c r="Y185" s="7">
        <v>0.75</v>
      </c>
      <c r="Z185" s="8">
        <v>0.9904</v>
      </c>
      <c r="AA185" s="7">
        <v>0</v>
      </c>
      <c r="AB185" s="8">
        <v>0</v>
      </c>
      <c r="AC185" s="7">
        <v>0</v>
      </c>
    </row>
    <row r="186" spans="1:29" ht="12.75" outlineLevel="4">
      <c r="A186" s="5" t="s">
        <v>32</v>
      </c>
      <c r="B186" s="6" t="s">
        <v>12</v>
      </c>
      <c r="C186" s="6" t="s">
        <v>203</v>
      </c>
      <c r="D186" s="6" t="s">
        <v>139</v>
      </c>
      <c r="E186" s="6" t="s">
        <v>33</v>
      </c>
      <c r="F186" s="6" t="s">
        <v>15</v>
      </c>
      <c r="G186" s="6"/>
      <c r="H186" s="6"/>
      <c r="I186" s="12">
        <v>77.76</v>
      </c>
      <c r="J186" s="7">
        <v>0</v>
      </c>
      <c r="K186" s="7">
        <v>0</v>
      </c>
      <c r="L186" s="7">
        <v>0</v>
      </c>
      <c r="M186" s="7">
        <v>0</v>
      </c>
      <c r="N186" s="7">
        <v>0</v>
      </c>
      <c r="O186" s="7">
        <v>0</v>
      </c>
      <c r="P186" s="7">
        <v>0</v>
      </c>
      <c r="Q186" s="7">
        <v>0</v>
      </c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77.01</v>
      </c>
      <c r="X186" s="7">
        <v>-77.01</v>
      </c>
      <c r="Y186" s="7">
        <v>0.75</v>
      </c>
      <c r="Z186" s="8">
        <v>0.9904</v>
      </c>
      <c r="AA186" s="7">
        <v>0</v>
      </c>
      <c r="AB186" s="8">
        <v>0</v>
      </c>
      <c r="AC186" s="7">
        <v>0</v>
      </c>
    </row>
    <row r="187" spans="1:29" ht="102" outlineLevel="3">
      <c r="A187" s="5" t="s">
        <v>216</v>
      </c>
      <c r="B187" s="6" t="s">
        <v>12</v>
      </c>
      <c r="C187" s="6" t="s">
        <v>203</v>
      </c>
      <c r="D187" s="6" t="s">
        <v>217</v>
      </c>
      <c r="E187" s="6" t="s">
        <v>15</v>
      </c>
      <c r="F187" s="6" t="s">
        <v>15</v>
      </c>
      <c r="G187" s="6"/>
      <c r="H187" s="6"/>
      <c r="I187" s="12">
        <v>240.6</v>
      </c>
      <c r="J187" s="7">
        <v>0</v>
      </c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>
        <v>0</v>
      </c>
      <c r="Q187" s="7">
        <v>0</v>
      </c>
      <c r="R187" s="7">
        <v>0</v>
      </c>
      <c r="S187" s="7">
        <v>0</v>
      </c>
      <c r="T187" s="7">
        <v>0</v>
      </c>
      <c r="U187" s="7">
        <v>0</v>
      </c>
      <c r="V187" s="7">
        <v>0</v>
      </c>
      <c r="W187" s="7">
        <v>0</v>
      </c>
      <c r="X187" s="7">
        <v>0</v>
      </c>
      <c r="Y187" s="7">
        <v>240.6</v>
      </c>
      <c r="Z187" s="8">
        <v>0</v>
      </c>
      <c r="AA187" s="7">
        <v>0</v>
      </c>
      <c r="AB187" s="8">
        <v>0</v>
      </c>
      <c r="AC187" s="7">
        <v>0</v>
      </c>
    </row>
    <row r="188" spans="1:29" ht="12.75" outlineLevel="4">
      <c r="A188" s="5" t="s">
        <v>32</v>
      </c>
      <c r="B188" s="6" t="s">
        <v>12</v>
      </c>
      <c r="C188" s="6" t="s">
        <v>203</v>
      </c>
      <c r="D188" s="6" t="s">
        <v>217</v>
      </c>
      <c r="E188" s="6" t="s">
        <v>33</v>
      </c>
      <c r="F188" s="6" t="s">
        <v>15</v>
      </c>
      <c r="G188" s="6"/>
      <c r="H188" s="6"/>
      <c r="I188" s="12">
        <v>240.6</v>
      </c>
      <c r="J188" s="7">
        <v>0</v>
      </c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>
        <v>0</v>
      </c>
      <c r="Q188" s="7">
        <v>0</v>
      </c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7">
        <v>0</v>
      </c>
      <c r="Y188" s="7">
        <v>240.6</v>
      </c>
      <c r="Z188" s="8">
        <v>0</v>
      </c>
      <c r="AA188" s="7">
        <v>0</v>
      </c>
      <c r="AB188" s="8">
        <v>0</v>
      </c>
      <c r="AC188" s="7">
        <v>0</v>
      </c>
    </row>
    <row r="189" spans="1:29" ht="51" outlineLevel="3">
      <c r="A189" s="5" t="s">
        <v>218</v>
      </c>
      <c r="B189" s="6" t="s">
        <v>12</v>
      </c>
      <c r="C189" s="6" t="s">
        <v>203</v>
      </c>
      <c r="D189" s="6" t="s">
        <v>219</v>
      </c>
      <c r="E189" s="6" t="s">
        <v>15</v>
      </c>
      <c r="F189" s="6" t="s">
        <v>15</v>
      </c>
      <c r="G189" s="6"/>
      <c r="H189" s="6"/>
      <c r="I189" s="12">
        <v>236.6</v>
      </c>
      <c r="J189" s="7">
        <v>0</v>
      </c>
      <c r="K189" s="7">
        <v>0</v>
      </c>
      <c r="L189" s="7">
        <v>0</v>
      </c>
      <c r="M189" s="7">
        <v>0</v>
      </c>
      <c r="N189" s="7">
        <v>0</v>
      </c>
      <c r="O189" s="7">
        <v>0</v>
      </c>
      <c r="P189" s="7">
        <v>0</v>
      </c>
      <c r="Q189" s="7">
        <v>0</v>
      </c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7">
        <v>0</v>
      </c>
      <c r="Y189" s="7">
        <v>236.6</v>
      </c>
      <c r="Z189" s="8">
        <v>0</v>
      </c>
      <c r="AA189" s="7">
        <v>0</v>
      </c>
      <c r="AB189" s="8">
        <v>0</v>
      </c>
      <c r="AC189" s="7">
        <v>0</v>
      </c>
    </row>
    <row r="190" spans="1:29" ht="12.75" outlineLevel="4">
      <c r="A190" s="5" t="s">
        <v>32</v>
      </c>
      <c r="B190" s="6" t="s">
        <v>12</v>
      </c>
      <c r="C190" s="6" t="s">
        <v>203</v>
      </c>
      <c r="D190" s="6" t="s">
        <v>219</v>
      </c>
      <c r="E190" s="6" t="s">
        <v>33</v>
      </c>
      <c r="F190" s="6" t="s">
        <v>15</v>
      </c>
      <c r="G190" s="6"/>
      <c r="H190" s="6"/>
      <c r="I190" s="12">
        <v>236.6</v>
      </c>
      <c r="J190" s="7">
        <v>0</v>
      </c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>
        <v>0</v>
      </c>
      <c r="Q190" s="7">
        <v>0</v>
      </c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7">
        <v>0</v>
      </c>
      <c r="Y190" s="7">
        <v>236.6</v>
      </c>
      <c r="Z190" s="8">
        <v>0</v>
      </c>
      <c r="AA190" s="7">
        <v>0</v>
      </c>
      <c r="AB190" s="8">
        <v>0</v>
      </c>
      <c r="AC190" s="7">
        <v>0</v>
      </c>
    </row>
    <row r="191" spans="1:29" ht="63.75" outlineLevel="3">
      <c r="A191" s="5" t="s">
        <v>220</v>
      </c>
      <c r="B191" s="6" t="s">
        <v>12</v>
      </c>
      <c r="C191" s="6" t="s">
        <v>203</v>
      </c>
      <c r="D191" s="6" t="s">
        <v>221</v>
      </c>
      <c r="E191" s="6" t="s">
        <v>15</v>
      </c>
      <c r="F191" s="6" t="s">
        <v>15</v>
      </c>
      <c r="G191" s="6"/>
      <c r="H191" s="6"/>
      <c r="I191" s="12">
        <v>570.2</v>
      </c>
      <c r="J191" s="7">
        <v>0</v>
      </c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>
        <v>0</v>
      </c>
      <c r="Q191" s="7">
        <v>0</v>
      </c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7">
        <v>0</v>
      </c>
      <c r="Y191" s="7">
        <v>570.2</v>
      </c>
      <c r="Z191" s="8">
        <v>0</v>
      </c>
      <c r="AA191" s="7">
        <v>0</v>
      </c>
      <c r="AB191" s="8">
        <v>0</v>
      </c>
      <c r="AC191" s="7">
        <v>0</v>
      </c>
    </row>
    <row r="192" spans="1:29" ht="12.75" outlineLevel="4">
      <c r="A192" s="5" t="s">
        <v>32</v>
      </c>
      <c r="B192" s="6" t="s">
        <v>12</v>
      </c>
      <c r="C192" s="6" t="s">
        <v>203</v>
      </c>
      <c r="D192" s="6" t="s">
        <v>221</v>
      </c>
      <c r="E192" s="6" t="s">
        <v>33</v>
      </c>
      <c r="F192" s="6" t="s">
        <v>15</v>
      </c>
      <c r="G192" s="6"/>
      <c r="H192" s="6"/>
      <c r="I192" s="12">
        <v>570.2</v>
      </c>
      <c r="J192" s="7">
        <v>0</v>
      </c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>
        <v>0</v>
      </c>
      <c r="Q192" s="7">
        <v>0</v>
      </c>
      <c r="R192" s="7">
        <v>0</v>
      </c>
      <c r="S192" s="7">
        <v>0</v>
      </c>
      <c r="T192" s="7">
        <v>0</v>
      </c>
      <c r="U192" s="7">
        <v>0</v>
      </c>
      <c r="V192" s="7">
        <v>0</v>
      </c>
      <c r="W192" s="7">
        <v>0</v>
      </c>
      <c r="X192" s="7">
        <v>0</v>
      </c>
      <c r="Y192" s="7">
        <v>570.2</v>
      </c>
      <c r="Z192" s="8">
        <v>0</v>
      </c>
      <c r="AA192" s="7">
        <v>0</v>
      </c>
      <c r="AB192" s="8">
        <v>0</v>
      </c>
      <c r="AC192" s="7">
        <v>0</v>
      </c>
    </row>
    <row r="193" spans="1:29" ht="51" outlineLevel="3">
      <c r="A193" s="5" t="s">
        <v>204</v>
      </c>
      <c r="B193" s="6" t="s">
        <v>12</v>
      </c>
      <c r="C193" s="6" t="s">
        <v>203</v>
      </c>
      <c r="D193" s="6" t="s">
        <v>222</v>
      </c>
      <c r="E193" s="6" t="s">
        <v>15</v>
      </c>
      <c r="F193" s="6" t="s">
        <v>15</v>
      </c>
      <c r="G193" s="6"/>
      <c r="H193" s="6"/>
      <c r="I193" s="12">
        <v>750.2</v>
      </c>
      <c r="J193" s="7">
        <v>0</v>
      </c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>
        <v>0</v>
      </c>
      <c r="Q193" s="7">
        <v>0</v>
      </c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742.7</v>
      </c>
      <c r="X193" s="7">
        <v>-742.7</v>
      </c>
      <c r="Y193" s="7">
        <v>7.5</v>
      </c>
      <c r="Z193" s="8">
        <v>0.99</v>
      </c>
      <c r="AA193" s="7">
        <v>0</v>
      </c>
      <c r="AB193" s="8">
        <v>0</v>
      </c>
      <c r="AC193" s="7">
        <v>0</v>
      </c>
    </row>
    <row r="194" spans="1:29" ht="12.75" outlineLevel="4">
      <c r="A194" s="5" t="s">
        <v>32</v>
      </c>
      <c r="B194" s="6" t="s">
        <v>12</v>
      </c>
      <c r="C194" s="6" t="s">
        <v>203</v>
      </c>
      <c r="D194" s="6" t="s">
        <v>222</v>
      </c>
      <c r="E194" s="6" t="s">
        <v>33</v>
      </c>
      <c r="F194" s="6" t="s">
        <v>15</v>
      </c>
      <c r="G194" s="6"/>
      <c r="H194" s="6"/>
      <c r="I194" s="12">
        <v>750.2</v>
      </c>
      <c r="J194" s="7">
        <v>0</v>
      </c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>
        <v>0</v>
      </c>
      <c r="Q194" s="7">
        <v>0</v>
      </c>
      <c r="R194" s="7">
        <v>0</v>
      </c>
      <c r="S194" s="7">
        <v>0</v>
      </c>
      <c r="T194" s="7">
        <v>0</v>
      </c>
      <c r="U194" s="7">
        <v>0</v>
      </c>
      <c r="V194" s="7">
        <v>0</v>
      </c>
      <c r="W194" s="7">
        <v>742.7</v>
      </c>
      <c r="X194" s="7">
        <v>-742.7</v>
      </c>
      <c r="Y194" s="7">
        <v>7.5</v>
      </c>
      <c r="Z194" s="8">
        <v>0.99</v>
      </c>
      <c r="AA194" s="7">
        <v>0</v>
      </c>
      <c r="AB194" s="8">
        <v>0</v>
      </c>
      <c r="AC194" s="7">
        <v>0</v>
      </c>
    </row>
    <row r="195" spans="1:29" ht="25.5" outlineLevel="2">
      <c r="A195" s="5" t="s">
        <v>223</v>
      </c>
      <c r="B195" s="6" t="s">
        <v>12</v>
      </c>
      <c r="C195" s="6" t="s">
        <v>224</v>
      </c>
      <c r="D195" s="6" t="s">
        <v>14</v>
      </c>
      <c r="E195" s="6" t="s">
        <v>15</v>
      </c>
      <c r="F195" s="6" t="s">
        <v>15</v>
      </c>
      <c r="G195" s="6"/>
      <c r="H195" s="6"/>
      <c r="I195" s="12">
        <v>5955.22</v>
      </c>
      <c r="J195" s="7">
        <v>0</v>
      </c>
      <c r="K195" s="7">
        <v>0</v>
      </c>
      <c r="L195" s="7">
        <v>0</v>
      </c>
      <c r="M195" s="7">
        <v>0</v>
      </c>
      <c r="N195" s="7">
        <v>0</v>
      </c>
      <c r="O195" s="7">
        <v>0</v>
      </c>
      <c r="P195" s="7">
        <v>0</v>
      </c>
      <c r="Q195" s="7">
        <v>0</v>
      </c>
      <c r="R195" s="7">
        <v>0</v>
      </c>
      <c r="S195" s="7">
        <v>0</v>
      </c>
      <c r="T195" s="7">
        <v>0</v>
      </c>
      <c r="U195" s="7">
        <v>0</v>
      </c>
      <c r="V195" s="7">
        <v>0</v>
      </c>
      <c r="W195" s="7">
        <v>2755.38</v>
      </c>
      <c r="X195" s="7">
        <v>-2755.38</v>
      </c>
      <c r="Y195" s="7">
        <v>3199.87</v>
      </c>
      <c r="Z195" s="8">
        <v>0.4627</v>
      </c>
      <c r="AA195" s="7">
        <v>0</v>
      </c>
      <c r="AB195" s="8">
        <v>0</v>
      </c>
      <c r="AC195" s="7">
        <v>0</v>
      </c>
    </row>
    <row r="196" spans="1:29" ht="51" outlineLevel="3">
      <c r="A196" s="5" t="s">
        <v>225</v>
      </c>
      <c r="B196" s="6" t="s">
        <v>12</v>
      </c>
      <c r="C196" s="6" t="s">
        <v>224</v>
      </c>
      <c r="D196" s="6" t="s">
        <v>226</v>
      </c>
      <c r="E196" s="6" t="s">
        <v>15</v>
      </c>
      <c r="F196" s="6" t="s">
        <v>15</v>
      </c>
      <c r="G196" s="6"/>
      <c r="H196" s="6"/>
      <c r="I196" s="12">
        <v>138</v>
      </c>
      <c r="J196" s="7">
        <v>0</v>
      </c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>
        <v>0</v>
      </c>
      <c r="Q196" s="7">
        <v>0</v>
      </c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90.73</v>
      </c>
      <c r="X196" s="7">
        <v>-90.73</v>
      </c>
      <c r="Y196" s="7">
        <v>47.27</v>
      </c>
      <c r="Z196" s="8">
        <v>0.6575</v>
      </c>
      <c r="AA196" s="7">
        <v>0</v>
      </c>
      <c r="AB196" s="8">
        <v>0</v>
      </c>
      <c r="AC196" s="7">
        <v>0</v>
      </c>
    </row>
    <row r="197" spans="1:29" ht="12.75" outlineLevel="4">
      <c r="A197" s="5" t="s">
        <v>32</v>
      </c>
      <c r="B197" s="6" t="s">
        <v>12</v>
      </c>
      <c r="C197" s="6" t="s">
        <v>224</v>
      </c>
      <c r="D197" s="6" t="s">
        <v>226</v>
      </c>
      <c r="E197" s="6" t="s">
        <v>33</v>
      </c>
      <c r="F197" s="6" t="s">
        <v>15</v>
      </c>
      <c r="G197" s="6"/>
      <c r="H197" s="6"/>
      <c r="I197" s="12">
        <v>138</v>
      </c>
      <c r="J197" s="7">
        <v>0</v>
      </c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>
        <v>0</v>
      </c>
      <c r="Q197" s="7">
        <v>0</v>
      </c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90.73</v>
      </c>
      <c r="X197" s="7">
        <v>-90.73</v>
      </c>
      <c r="Y197" s="7">
        <v>47.27</v>
      </c>
      <c r="Z197" s="8">
        <v>0.6575</v>
      </c>
      <c r="AA197" s="7">
        <v>0</v>
      </c>
      <c r="AB197" s="8">
        <v>0</v>
      </c>
      <c r="AC197" s="7">
        <v>0</v>
      </c>
    </row>
    <row r="198" spans="1:29" ht="63.75" outlineLevel="3">
      <c r="A198" s="5" t="s">
        <v>210</v>
      </c>
      <c r="B198" s="6" t="s">
        <v>12</v>
      </c>
      <c r="C198" s="6" t="s">
        <v>224</v>
      </c>
      <c r="D198" s="6" t="s">
        <v>211</v>
      </c>
      <c r="E198" s="6" t="s">
        <v>15</v>
      </c>
      <c r="F198" s="6" t="s">
        <v>15</v>
      </c>
      <c r="G198" s="6"/>
      <c r="H198" s="6"/>
      <c r="I198" s="12">
        <v>1484.22</v>
      </c>
      <c r="J198" s="7">
        <v>0</v>
      </c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>
        <v>0</v>
      </c>
      <c r="Q198" s="7">
        <v>0</v>
      </c>
      <c r="R198" s="7">
        <v>0</v>
      </c>
      <c r="S198" s="7">
        <v>0</v>
      </c>
      <c r="T198" s="7">
        <v>0</v>
      </c>
      <c r="U198" s="7">
        <v>0</v>
      </c>
      <c r="V198" s="7">
        <v>0</v>
      </c>
      <c r="W198" s="7">
        <v>748.95</v>
      </c>
      <c r="X198" s="7">
        <v>-748.95</v>
      </c>
      <c r="Y198" s="7">
        <v>735.3</v>
      </c>
      <c r="Z198" s="8">
        <v>0.5046</v>
      </c>
      <c r="AA198" s="7">
        <v>0</v>
      </c>
      <c r="AB198" s="8">
        <v>0</v>
      </c>
      <c r="AC198" s="7">
        <v>0</v>
      </c>
    </row>
    <row r="199" spans="1:29" ht="25.5" outlineLevel="4">
      <c r="A199" s="5" t="s">
        <v>190</v>
      </c>
      <c r="B199" s="6" t="s">
        <v>12</v>
      </c>
      <c r="C199" s="6" t="s">
        <v>224</v>
      </c>
      <c r="D199" s="6" t="s">
        <v>211</v>
      </c>
      <c r="E199" s="6" t="s">
        <v>191</v>
      </c>
      <c r="F199" s="6" t="s">
        <v>15</v>
      </c>
      <c r="G199" s="6"/>
      <c r="H199" s="6"/>
      <c r="I199" s="12">
        <v>1484.22</v>
      </c>
      <c r="J199" s="7">
        <v>0</v>
      </c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>
        <v>0</v>
      </c>
      <c r="Q199" s="7">
        <v>0</v>
      </c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748.95</v>
      </c>
      <c r="X199" s="7">
        <v>-748.95</v>
      </c>
      <c r="Y199" s="7">
        <v>735.3</v>
      </c>
      <c r="Z199" s="8">
        <v>0.5046</v>
      </c>
      <c r="AA199" s="7">
        <v>0</v>
      </c>
      <c r="AB199" s="8">
        <v>0</v>
      </c>
      <c r="AC199" s="7">
        <v>0</v>
      </c>
    </row>
    <row r="200" spans="1:29" ht="76.5" outlineLevel="3">
      <c r="A200" s="5" t="s">
        <v>212</v>
      </c>
      <c r="B200" s="6" t="s">
        <v>12</v>
      </c>
      <c r="C200" s="6" t="s">
        <v>224</v>
      </c>
      <c r="D200" s="6" t="s">
        <v>213</v>
      </c>
      <c r="E200" s="6" t="s">
        <v>15</v>
      </c>
      <c r="F200" s="6" t="s">
        <v>15</v>
      </c>
      <c r="G200" s="6"/>
      <c r="H200" s="6"/>
      <c r="I200" s="12">
        <v>4333</v>
      </c>
      <c r="J200" s="7">
        <v>0</v>
      </c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>
        <v>0</v>
      </c>
      <c r="Q200" s="7">
        <v>0</v>
      </c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1915.7</v>
      </c>
      <c r="X200" s="7">
        <v>-1915.7</v>
      </c>
      <c r="Y200" s="7">
        <v>2417.3</v>
      </c>
      <c r="Z200" s="8">
        <v>0.4421</v>
      </c>
      <c r="AA200" s="7">
        <v>0</v>
      </c>
      <c r="AB200" s="8">
        <v>0</v>
      </c>
      <c r="AC200" s="7">
        <v>0</v>
      </c>
    </row>
    <row r="201" spans="1:29" ht="25.5" outlineLevel="4">
      <c r="A201" s="5" t="s">
        <v>190</v>
      </c>
      <c r="B201" s="6" t="s">
        <v>12</v>
      </c>
      <c r="C201" s="6" t="s">
        <v>224</v>
      </c>
      <c r="D201" s="6" t="s">
        <v>213</v>
      </c>
      <c r="E201" s="6" t="s">
        <v>191</v>
      </c>
      <c r="F201" s="6" t="s">
        <v>15</v>
      </c>
      <c r="G201" s="6"/>
      <c r="H201" s="6"/>
      <c r="I201" s="12">
        <v>4333</v>
      </c>
      <c r="J201" s="7">
        <v>0</v>
      </c>
      <c r="K201" s="7">
        <v>0</v>
      </c>
      <c r="L201" s="7">
        <v>0</v>
      </c>
      <c r="M201" s="7">
        <v>0</v>
      </c>
      <c r="N201" s="7">
        <v>0</v>
      </c>
      <c r="O201" s="7">
        <v>0</v>
      </c>
      <c r="P201" s="7">
        <v>0</v>
      </c>
      <c r="Q201" s="7">
        <v>0</v>
      </c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1915.7</v>
      </c>
      <c r="X201" s="7">
        <v>-1915.7</v>
      </c>
      <c r="Y201" s="7">
        <v>2417.3</v>
      </c>
      <c r="Z201" s="8">
        <v>0.4421</v>
      </c>
      <c r="AA201" s="7">
        <v>0</v>
      </c>
      <c r="AB201" s="8">
        <v>0</v>
      </c>
      <c r="AC201" s="7">
        <v>0</v>
      </c>
    </row>
    <row r="202" spans="1:29" ht="12.75" outlineLevel="1">
      <c r="A202" s="5" t="s">
        <v>227</v>
      </c>
      <c r="B202" s="6" t="s">
        <v>12</v>
      </c>
      <c r="C202" s="6" t="s">
        <v>228</v>
      </c>
      <c r="D202" s="6" t="s">
        <v>14</v>
      </c>
      <c r="E202" s="6" t="s">
        <v>15</v>
      </c>
      <c r="F202" s="6" t="s">
        <v>15</v>
      </c>
      <c r="G202" s="6"/>
      <c r="H202" s="6"/>
      <c r="I202" s="12">
        <v>5872.51</v>
      </c>
      <c r="J202" s="7">
        <v>0</v>
      </c>
      <c r="K202" s="7">
        <v>0</v>
      </c>
      <c r="L202" s="7">
        <v>0</v>
      </c>
      <c r="M202" s="7">
        <v>0</v>
      </c>
      <c r="N202" s="7">
        <v>0</v>
      </c>
      <c r="O202" s="7">
        <v>0</v>
      </c>
      <c r="P202" s="7">
        <v>0</v>
      </c>
      <c r="Q202" s="7">
        <v>0</v>
      </c>
      <c r="R202" s="7">
        <v>0</v>
      </c>
      <c r="S202" s="7">
        <v>0</v>
      </c>
      <c r="T202" s="7">
        <v>0</v>
      </c>
      <c r="U202" s="7">
        <v>0</v>
      </c>
      <c r="V202" s="7">
        <v>0</v>
      </c>
      <c r="W202" s="7">
        <v>3927.22</v>
      </c>
      <c r="X202" s="7">
        <v>-3927.22</v>
      </c>
      <c r="Y202" s="7">
        <v>1945.29</v>
      </c>
      <c r="Z202" s="8">
        <v>0.6687</v>
      </c>
      <c r="AA202" s="7">
        <v>0</v>
      </c>
      <c r="AB202" s="8">
        <v>0</v>
      </c>
      <c r="AC202" s="7">
        <v>0</v>
      </c>
    </row>
    <row r="203" spans="1:29" ht="12.75" outlineLevel="2">
      <c r="A203" s="5" t="s">
        <v>229</v>
      </c>
      <c r="B203" s="6" t="s">
        <v>12</v>
      </c>
      <c r="C203" s="6" t="s">
        <v>230</v>
      </c>
      <c r="D203" s="6" t="s">
        <v>14</v>
      </c>
      <c r="E203" s="6" t="s">
        <v>15</v>
      </c>
      <c r="F203" s="6" t="s">
        <v>15</v>
      </c>
      <c r="G203" s="6"/>
      <c r="H203" s="6"/>
      <c r="I203" s="12">
        <v>5872.51</v>
      </c>
      <c r="J203" s="7">
        <v>0</v>
      </c>
      <c r="K203" s="7">
        <v>0</v>
      </c>
      <c r="L203" s="7">
        <v>0</v>
      </c>
      <c r="M203" s="7">
        <v>0</v>
      </c>
      <c r="N203" s="7">
        <v>0</v>
      </c>
      <c r="O203" s="7">
        <v>0</v>
      </c>
      <c r="P203" s="7">
        <v>0</v>
      </c>
      <c r="Q203" s="7">
        <v>0</v>
      </c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3927.22</v>
      </c>
      <c r="X203" s="7">
        <v>-3927.22</v>
      </c>
      <c r="Y203" s="7">
        <v>1945.29</v>
      </c>
      <c r="Z203" s="8">
        <v>0.6687</v>
      </c>
      <c r="AA203" s="7">
        <v>0</v>
      </c>
      <c r="AB203" s="8">
        <v>0</v>
      </c>
      <c r="AC203" s="7">
        <v>0</v>
      </c>
    </row>
    <row r="204" spans="1:29" ht="25.5" outlineLevel="3">
      <c r="A204" s="5" t="s">
        <v>231</v>
      </c>
      <c r="B204" s="6" t="s">
        <v>12</v>
      </c>
      <c r="C204" s="6" t="s">
        <v>230</v>
      </c>
      <c r="D204" s="6" t="s">
        <v>232</v>
      </c>
      <c r="E204" s="6" t="s">
        <v>15</v>
      </c>
      <c r="F204" s="6" t="s">
        <v>15</v>
      </c>
      <c r="G204" s="6"/>
      <c r="H204" s="6"/>
      <c r="I204" s="12">
        <v>5283.01</v>
      </c>
      <c r="J204" s="7">
        <v>0</v>
      </c>
      <c r="K204" s="7">
        <v>0</v>
      </c>
      <c r="L204" s="7">
        <v>0</v>
      </c>
      <c r="M204" s="7">
        <v>0</v>
      </c>
      <c r="N204" s="7">
        <v>0</v>
      </c>
      <c r="O204" s="7">
        <v>0</v>
      </c>
      <c r="P204" s="7">
        <v>0</v>
      </c>
      <c r="Q204" s="7">
        <v>0</v>
      </c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3776.83</v>
      </c>
      <c r="X204" s="7">
        <v>-3776.83</v>
      </c>
      <c r="Y204" s="7">
        <v>1506.18</v>
      </c>
      <c r="Z204" s="8">
        <v>0.7149</v>
      </c>
      <c r="AA204" s="7">
        <v>0</v>
      </c>
      <c r="AB204" s="8">
        <v>0</v>
      </c>
      <c r="AC204" s="7">
        <v>0</v>
      </c>
    </row>
    <row r="205" spans="1:29" ht="25.5" outlineLevel="4">
      <c r="A205" s="5" t="s">
        <v>190</v>
      </c>
      <c r="B205" s="6" t="s">
        <v>12</v>
      </c>
      <c r="C205" s="6" t="s">
        <v>230</v>
      </c>
      <c r="D205" s="6" t="s">
        <v>232</v>
      </c>
      <c r="E205" s="6" t="s">
        <v>191</v>
      </c>
      <c r="F205" s="6" t="s">
        <v>15</v>
      </c>
      <c r="G205" s="6"/>
      <c r="H205" s="6"/>
      <c r="I205" s="12">
        <v>2526.18</v>
      </c>
      <c r="J205" s="7">
        <v>0</v>
      </c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>
        <v>0</v>
      </c>
      <c r="Q205" s="7">
        <v>0</v>
      </c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2526.18</v>
      </c>
      <c r="X205" s="7">
        <v>-2526.18</v>
      </c>
      <c r="Y205" s="7">
        <v>0</v>
      </c>
      <c r="Z205" s="8">
        <v>1</v>
      </c>
      <c r="AA205" s="7">
        <v>0</v>
      </c>
      <c r="AB205" s="8">
        <v>0</v>
      </c>
      <c r="AC205" s="7">
        <v>0</v>
      </c>
    </row>
    <row r="206" spans="1:29" ht="76.5" outlineLevel="4">
      <c r="A206" s="5" t="s">
        <v>192</v>
      </c>
      <c r="B206" s="6" t="s">
        <v>12</v>
      </c>
      <c r="C206" s="6" t="s">
        <v>230</v>
      </c>
      <c r="D206" s="6" t="s">
        <v>232</v>
      </c>
      <c r="E206" s="6" t="s">
        <v>193</v>
      </c>
      <c r="F206" s="6" t="s">
        <v>15</v>
      </c>
      <c r="G206" s="6"/>
      <c r="H206" s="6"/>
      <c r="I206" s="12">
        <v>2756.83</v>
      </c>
      <c r="J206" s="7">
        <v>0</v>
      </c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>
        <v>0</v>
      </c>
      <c r="Q206" s="7">
        <v>0</v>
      </c>
      <c r="R206" s="7">
        <v>0</v>
      </c>
      <c r="S206" s="7">
        <v>0</v>
      </c>
      <c r="T206" s="7">
        <v>0</v>
      </c>
      <c r="U206" s="7">
        <v>0</v>
      </c>
      <c r="V206" s="7">
        <v>0</v>
      </c>
      <c r="W206" s="7">
        <v>1250.65</v>
      </c>
      <c r="X206" s="7">
        <v>-1250.65</v>
      </c>
      <c r="Y206" s="7">
        <v>1506.18</v>
      </c>
      <c r="Z206" s="8">
        <v>0.4537</v>
      </c>
      <c r="AA206" s="7">
        <v>0</v>
      </c>
      <c r="AB206" s="8">
        <v>0</v>
      </c>
      <c r="AC206" s="7">
        <v>0</v>
      </c>
    </row>
    <row r="207" spans="1:29" ht="51" outlineLevel="3">
      <c r="A207" s="5" t="s">
        <v>233</v>
      </c>
      <c r="B207" s="6" t="s">
        <v>12</v>
      </c>
      <c r="C207" s="6" t="s">
        <v>230</v>
      </c>
      <c r="D207" s="6" t="s">
        <v>234</v>
      </c>
      <c r="E207" s="6" t="s">
        <v>15</v>
      </c>
      <c r="F207" s="6" t="s">
        <v>15</v>
      </c>
      <c r="G207" s="6"/>
      <c r="H207" s="6"/>
      <c r="I207" s="12">
        <v>48.5</v>
      </c>
      <c r="J207" s="7">
        <v>0</v>
      </c>
      <c r="K207" s="7">
        <v>0</v>
      </c>
      <c r="L207" s="7">
        <v>0</v>
      </c>
      <c r="M207" s="7">
        <v>0</v>
      </c>
      <c r="N207" s="7">
        <v>0</v>
      </c>
      <c r="O207" s="7">
        <v>0</v>
      </c>
      <c r="P207" s="7">
        <v>0</v>
      </c>
      <c r="Q207" s="7">
        <v>0</v>
      </c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7">
        <v>0</v>
      </c>
      <c r="Y207" s="7">
        <v>48.5</v>
      </c>
      <c r="Z207" s="8">
        <v>0</v>
      </c>
      <c r="AA207" s="7">
        <v>0</v>
      </c>
      <c r="AB207" s="8">
        <v>0</v>
      </c>
      <c r="AC207" s="7">
        <v>0</v>
      </c>
    </row>
    <row r="208" spans="1:29" ht="76.5" outlineLevel="4">
      <c r="A208" s="5" t="s">
        <v>192</v>
      </c>
      <c r="B208" s="6" t="s">
        <v>12</v>
      </c>
      <c r="C208" s="6" t="s">
        <v>230</v>
      </c>
      <c r="D208" s="6" t="s">
        <v>234</v>
      </c>
      <c r="E208" s="6" t="s">
        <v>193</v>
      </c>
      <c r="F208" s="6" t="s">
        <v>15</v>
      </c>
      <c r="G208" s="6"/>
      <c r="H208" s="6"/>
      <c r="I208" s="12">
        <v>48.5</v>
      </c>
      <c r="J208" s="7">
        <v>0</v>
      </c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>
        <v>0</v>
      </c>
      <c r="Q208" s="7">
        <v>0</v>
      </c>
      <c r="R208" s="7">
        <v>0</v>
      </c>
      <c r="S208" s="7">
        <v>0</v>
      </c>
      <c r="T208" s="7">
        <v>0</v>
      </c>
      <c r="U208" s="7">
        <v>0</v>
      </c>
      <c r="V208" s="7">
        <v>0</v>
      </c>
      <c r="W208" s="7">
        <v>0</v>
      </c>
      <c r="X208" s="7">
        <v>0</v>
      </c>
      <c r="Y208" s="7">
        <v>48.5</v>
      </c>
      <c r="Z208" s="8">
        <v>0</v>
      </c>
      <c r="AA208" s="7">
        <v>0</v>
      </c>
      <c r="AB208" s="8">
        <v>0</v>
      </c>
      <c r="AC208" s="7">
        <v>0</v>
      </c>
    </row>
    <row r="209" spans="1:29" ht="38.25" outlineLevel="3">
      <c r="A209" s="5" t="s">
        <v>235</v>
      </c>
      <c r="B209" s="6" t="s">
        <v>12</v>
      </c>
      <c r="C209" s="6" t="s">
        <v>230</v>
      </c>
      <c r="D209" s="6" t="s">
        <v>236</v>
      </c>
      <c r="E209" s="6" t="s">
        <v>15</v>
      </c>
      <c r="F209" s="6" t="s">
        <v>15</v>
      </c>
      <c r="G209" s="6"/>
      <c r="H209" s="6"/>
      <c r="I209" s="12">
        <v>338</v>
      </c>
      <c r="J209" s="7">
        <v>0</v>
      </c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>
        <v>0</v>
      </c>
      <c r="Q209" s="7">
        <v>0</v>
      </c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7">
        <v>0</v>
      </c>
      <c r="Y209" s="7">
        <v>338</v>
      </c>
      <c r="Z209" s="8">
        <v>0</v>
      </c>
      <c r="AA209" s="7">
        <v>0</v>
      </c>
      <c r="AB209" s="8">
        <v>0</v>
      </c>
      <c r="AC209" s="7">
        <v>0</v>
      </c>
    </row>
    <row r="210" spans="1:29" ht="76.5" outlineLevel="4">
      <c r="A210" s="5" t="s">
        <v>192</v>
      </c>
      <c r="B210" s="6" t="s">
        <v>12</v>
      </c>
      <c r="C210" s="6" t="s">
        <v>230</v>
      </c>
      <c r="D210" s="6" t="s">
        <v>236</v>
      </c>
      <c r="E210" s="6" t="s">
        <v>193</v>
      </c>
      <c r="F210" s="6" t="s">
        <v>15</v>
      </c>
      <c r="G210" s="6"/>
      <c r="H210" s="6"/>
      <c r="I210" s="12">
        <v>338</v>
      </c>
      <c r="J210" s="7">
        <v>0</v>
      </c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>
        <v>0</v>
      </c>
      <c r="Q210" s="7">
        <v>0</v>
      </c>
      <c r="R210" s="7">
        <v>0</v>
      </c>
      <c r="S210" s="7">
        <v>0</v>
      </c>
      <c r="T210" s="7">
        <v>0</v>
      </c>
      <c r="U210" s="7">
        <v>0</v>
      </c>
      <c r="V210" s="7">
        <v>0</v>
      </c>
      <c r="W210" s="7">
        <v>0</v>
      </c>
      <c r="X210" s="7">
        <v>0</v>
      </c>
      <c r="Y210" s="7">
        <v>338</v>
      </c>
      <c r="Z210" s="8">
        <v>0</v>
      </c>
      <c r="AA210" s="7">
        <v>0</v>
      </c>
      <c r="AB210" s="8">
        <v>0</v>
      </c>
      <c r="AC210" s="7">
        <v>0</v>
      </c>
    </row>
    <row r="211" spans="1:29" ht="63.75" outlineLevel="3">
      <c r="A211" s="5" t="s">
        <v>237</v>
      </c>
      <c r="B211" s="6" t="s">
        <v>12</v>
      </c>
      <c r="C211" s="6" t="s">
        <v>230</v>
      </c>
      <c r="D211" s="6" t="s">
        <v>238</v>
      </c>
      <c r="E211" s="6" t="s">
        <v>15</v>
      </c>
      <c r="F211" s="6" t="s">
        <v>15</v>
      </c>
      <c r="G211" s="6"/>
      <c r="H211" s="6"/>
      <c r="I211" s="12">
        <v>203</v>
      </c>
      <c r="J211" s="7">
        <v>0</v>
      </c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>
        <v>0</v>
      </c>
      <c r="Q211" s="7">
        <v>0</v>
      </c>
      <c r="R211" s="7">
        <v>0</v>
      </c>
      <c r="S211" s="7">
        <v>0</v>
      </c>
      <c r="T211" s="7">
        <v>0</v>
      </c>
      <c r="U211" s="7">
        <v>0</v>
      </c>
      <c r="V211" s="7">
        <v>0</v>
      </c>
      <c r="W211" s="7">
        <v>150.39</v>
      </c>
      <c r="X211" s="7">
        <v>-150.39</v>
      </c>
      <c r="Y211" s="7">
        <v>52.61</v>
      </c>
      <c r="Z211" s="8">
        <v>0.7408</v>
      </c>
      <c r="AA211" s="7">
        <v>0</v>
      </c>
      <c r="AB211" s="8">
        <v>0</v>
      </c>
      <c r="AC211" s="7">
        <v>0</v>
      </c>
    </row>
    <row r="212" spans="1:29" ht="12.75" outlineLevel="4">
      <c r="A212" s="5" t="s">
        <v>32</v>
      </c>
      <c r="B212" s="6" t="s">
        <v>12</v>
      </c>
      <c r="C212" s="6" t="s">
        <v>230</v>
      </c>
      <c r="D212" s="6" t="s">
        <v>238</v>
      </c>
      <c r="E212" s="6" t="s">
        <v>33</v>
      </c>
      <c r="F212" s="6" t="s">
        <v>15</v>
      </c>
      <c r="G212" s="6"/>
      <c r="H212" s="6"/>
      <c r="I212" s="12">
        <v>112.23</v>
      </c>
      <c r="J212" s="7">
        <v>0</v>
      </c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>
        <v>0</v>
      </c>
      <c r="Q212" s="7">
        <v>0</v>
      </c>
      <c r="R212" s="7">
        <v>0</v>
      </c>
      <c r="S212" s="7">
        <v>0</v>
      </c>
      <c r="T212" s="7">
        <v>0</v>
      </c>
      <c r="U212" s="7">
        <v>0</v>
      </c>
      <c r="V212" s="7">
        <v>0</v>
      </c>
      <c r="W212" s="7">
        <v>112.23</v>
      </c>
      <c r="X212" s="7">
        <v>-112.23</v>
      </c>
      <c r="Y212" s="7">
        <v>0</v>
      </c>
      <c r="Z212" s="8">
        <v>1</v>
      </c>
      <c r="AA212" s="7">
        <v>0</v>
      </c>
      <c r="AB212" s="8">
        <v>0</v>
      </c>
      <c r="AC212" s="7">
        <v>0</v>
      </c>
    </row>
    <row r="213" spans="1:29" ht="76.5" outlineLevel="4">
      <c r="A213" s="5" t="s">
        <v>192</v>
      </c>
      <c r="B213" s="6" t="s">
        <v>12</v>
      </c>
      <c r="C213" s="6" t="s">
        <v>230</v>
      </c>
      <c r="D213" s="6" t="s">
        <v>238</v>
      </c>
      <c r="E213" s="6" t="s">
        <v>193</v>
      </c>
      <c r="F213" s="6" t="s">
        <v>15</v>
      </c>
      <c r="G213" s="6"/>
      <c r="H213" s="6"/>
      <c r="I213" s="12">
        <v>90.77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  <c r="T213" s="7">
        <v>0</v>
      </c>
      <c r="U213" s="7">
        <v>0</v>
      </c>
      <c r="V213" s="7">
        <v>0</v>
      </c>
      <c r="W213" s="7">
        <v>38.16</v>
      </c>
      <c r="X213" s="7">
        <v>-38.16</v>
      </c>
      <c r="Y213" s="7">
        <v>52.61</v>
      </c>
      <c r="Z213" s="8">
        <v>0.4204</v>
      </c>
      <c r="AA213" s="7">
        <v>0</v>
      </c>
      <c r="AB213" s="8">
        <v>0</v>
      </c>
      <c r="AC213" s="7">
        <v>0</v>
      </c>
    </row>
    <row r="214" spans="1:29" ht="25.5" outlineLevel="1">
      <c r="A214" s="5" t="s">
        <v>239</v>
      </c>
      <c r="B214" s="6" t="s">
        <v>12</v>
      </c>
      <c r="C214" s="6" t="s">
        <v>240</v>
      </c>
      <c r="D214" s="6" t="s">
        <v>14</v>
      </c>
      <c r="E214" s="6" t="s">
        <v>15</v>
      </c>
      <c r="F214" s="6" t="s">
        <v>15</v>
      </c>
      <c r="G214" s="6"/>
      <c r="H214" s="6"/>
      <c r="I214" s="12">
        <v>709</v>
      </c>
      <c r="J214" s="7">
        <v>0</v>
      </c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>
        <v>0</v>
      </c>
      <c r="Q214" s="7">
        <v>0</v>
      </c>
      <c r="R214" s="7">
        <v>0</v>
      </c>
      <c r="S214" s="7">
        <v>0</v>
      </c>
      <c r="T214" s="7">
        <v>0</v>
      </c>
      <c r="U214" s="7">
        <v>0</v>
      </c>
      <c r="V214" s="7">
        <v>0</v>
      </c>
      <c r="W214" s="7">
        <v>473.5</v>
      </c>
      <c r="X214" s="7">
        <v>-473.5</v>
      </c>
      <c r="Y214" s="7">
        <v>235.5</v>
      </c>
      <c r="Z214" s="8">
        <v>0.6678</v>
      </c>
      <c r="AA214" s="7">
        <v>0</v>
      </c>
      <c r="AB214" s="8">
        <v>0</v>
      </c>
      <c r="AC214" s="7">
        <v>0</v>
      </c>
    </row>
    <row r="215" spans="1:29" ht="25.5" outlineLevel="2">
      <c r="A215" s="5" t="s">
        <v>241</v>
      </c>
      <c r="B215" s="6" t="s">
        <v>12</v>
      </c>
      <c r="C215" s="6" t="s">
        <v>242</v>
      </c>
      <c r="D215" s="6" t="s">
        <v>14</v>
      </c>
      <c r="E215" s="6" t="s">
        <v>15</v>
      </c>
      <c r="F215" s="6" t="s">
        <v>15</v>
      </c>
      <c r="G215" s="6"/>
      <c r="H215" s="6"/>
      <c r="I215" s="12">
        <v>709</v>
      </c>
      <c r="J215" s="7">
        <v>0</v>
      </c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>
        <v>0</v>
      </c>
      <c r="Q215" s="7">
        <v>0</v>
      </c>
      <c r="R215" s="7">
        <v>0</v>
      </c>
      <c r="S215" s="7">
        <v>0</v>
      </c>
      <c r="T215" s="7">
        <v>0</v>
      </c>
      <c r="U215" s="7">
        <v>0</v>
      </c>
      <c r="V215" s="7">
        <v>0</v>
      </c>
      <c r="W215" s="7">
        <v>473.5</v>
      </c>
      <c r="X215" s="7">
        <v>-473.5</v>
      </c>
      <c r="Y215" s="7">
        <v>235.5</v>
      </c>
      <c r="Z215" s="8">
        <v>0.6678</v>
      </c>
      <c r="AA215" s="7">
        <v>0</v>
      </c>
      <c r="AB215" s="8">
        <v>0</v>
      </c>
      <c r="AC215" s="7">
        <v>0</v>
      </c>
    </row>
    <row r="216" spans="1:29" ht="51" outlineLevel="3">
      <c r="A216" s="5" t="s">
        <v>243</v>
      </c>
      <c r="B216" s="6" t="s">
        <v>12</v>
      </c>
      <c r="C216" s="6" t="s">
        <v>242</v>
      </c>
      <c r="D216" s="6" t="s">
        <v>244</v>
      </c>
      <c r="E216" s="6" t="s">
        <v>15</v>
      </c>
      <c r="F216" s="6" t="s">
        <v>15</v>
      </c>
      <c r="G216" s="6"/>
      <c r="H216" s="6"/>
      <c r="I216" s="12">
        <v>709</v>
      </c>
      <c r="J216" s="7">
        <v>0</v>
      </c>
      <c r="K216" s="7">
        <v>0</v>
      </c>
      <c r="L216" s="7">
        <v>0</v>
      </c>
      <c r="M216" s="7">
        <v>0</v>
      </c>
      <c r="N216" s="7">
        <v>0</v>
      </c>
      <c r="O216" s="7">
        <v>0</v>
      </c>
      <c r="P216" s="7">
        <v>0</v>
      </c>
      <c r="Q216" s="7">
        <v>0</v>
      </c>
      <c r="R216" s="7">
        <v>0</v>
      </c>
      <c r="S216" s="7">
        <v>0</v>
      </c>
      <c r="T216" s="7">
        <v>0</v>
      </c>
      <c r="U216" s="7">
        <v>0</v>
      </c>
      <c r="V216" s="7">
        <v>0</v>
      </c>
      <c r="W216" s="7">
        <v>473.5</v>
      </c>
      <c r="X216" s="7">
        <v>-473.5</v>
      </c>
      <c r="Y216" s="7">
        <v>235.5</v>
      </c>
      <c r="Z216" s="8">
        <v>0.6678</v>
      </c>
      <c r="AA216" s="7">
        <v>0</v>
      </c>
      <c r="AB216" s="8">
        <v>0</v>
      </c>
      <c r="AC216" s="7">
        <v>0</v>
      </c>
    </row>
    <row r="217" spans="1:29" ht="12.75" outlineLevel="4">
      <c r="A217" s="5" t="s">
        <v>98</v>
      </c>
      <c r="B217" s="6" t="s">
        <v>12</v>
      </c>
      <c r="C217" s="6" t="s">
        <v>242</v>
      </c>
      <c r="D217" s="6" t="s">
        <v>244</v>
      </c>
      <c r="E217" s="6" t="s">
        <v>99</v>
      </c>
      <c r="F217" s="6" t="s">
        <v>15</v>
      </c>
      <c r="G217" s="6"/>
      <c r="H217" s="6"/>
      <c r="I217" s="12">
        <v>709</v>
      </c>
      <c r="J217" s="7">
        <v>0</v>
      </c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>
        <v>0</v>
      </c>
      <c r="Q217" s="7">
        <v>0</v>
      </c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473.5</v>
      </c>
      <c r="X217" s="7">
        <v>-473.5</v>
      </c>
      <c r="Y217" s="7">
        <v>235.5</v>
      </c>
      <c r="Z217" s="8">
        <v>0.6678</v>
      </c>
      <c r="AA217" s="7">
        <v>0</v>
      </c>
      <c r="AB217" s="8">
        <v>0</v>
      </c>
      <c r="AC217" s="7">
        <v>0</v>
      </c>
    </row>
    <row r="218" spans="1:29" ht="38.25">
      <c r="A218" s="5" t="s">
        <v>245</v>
      </c>
      <c r="B218" s="6" t="s">
        <v>246</v>
      </c>
      <c r="C218" s="6" t="s">
        <v>13</v>
      </c>
      <c r="D218" s="6" t="s">
        <v>14</v>
      </c>
      <c r="E218" s="6" t="s">
        <v>15</v>
      </c>
      <c r="F218" s="6" t="s">
        <v>15</v>
      </c>
      <c r="G218" s="6"/>
      <c r="H218" s="6"/>
      <c r="I218" s="7">
        <v>343186.77</v>
      </c>
      <c r="J218" s="7">
        <v>0</v>
      </c>
      <c r="K218" s="7">
        <v>0</v>
      </c>
      <c r="L218" s="7">
        <v>0</v>
      </c>
      <c r="M218" s="7">
        <v>0</v>
      </c>
      <c r="N218" s="7">
        <v>0</v>
      </c>
      <c r="O218" s="7">
        <v>0</v>
      </c>
      <c r="P218" s="7">
        <v>0</v>
      </c>
      <c r="Q218" s="7">
        <v>0</v>
      </c>
      <c r="R218" s="7">
        <v>0</v>
      </c>
      <c r="S218" s="7">
        <v>0</v>
      </c>
      <c r="T218" s="7">
        <v>0</v>
      </c>
      <c r="U218" s="7">
        <v>0</v>
      </c>
      <c r="V218" s="7">
        <v>0</v>
      </c>
      <c r="W218" s="7">
        <v>231737.48</v>
      </c>
      <c r="X218" s="7">
        <v>-231737.48</v>
      </c>
      <c r="Y218" s="7">
        <v>111436.33</v>
      </c>
      <c r="Z218" s="8">
        <v>0.6753</v>
      </c>
      <c r="AA218" s="7">
        <v>0</v>
      </c>
      <c r="AB218" s="8">
        <v>0</v>
      </c>
      <c r="AC218" s="7">
        <v>0</v>
      </c>
    </row>
    <row r="219" spans="1:29" ht="12.75" outlineLevel="1">
      <c r="A219" s="5" t="s">
        <v>180</v>
      </c>
      <c r="B219" s="6" t="s">
        <v>246</v>
      </c>
      <c r="C219" s="6" t="s">
        <v>181</v>
      </c>
      <c r="D219" s="6" t="s">
        <v>14</v>
      </c>
      <c r="E219" s="6" t="s">
        <v>15</v>
      </c>
      <c r="F219" s="6" t="s">
        <v>15</v>
      </c>
      <c r="G219" s="6"/>
      <c r="H219" s="6"/>
      <c r="I219" s="7">
        <v>343186.77</v>
      </c>
      <c r="J219" s="7">
        <v>0</v>
      </c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>
        <v>0</v>
      </c>
      <c r="Q219" s="7">
        <v>0</v>
      </c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231737.48</v>
      </c>
      <c r="X219" s="7">
        <v>-231737.48</v>
      </c>
      <c r="Y219" s="7">
        <v>111436.33</v>
      </c>
      <c r="Z219" s="8">
        <v>0.6753</v>
      </c>
      <c r="AA219" s="7">
        <v>0</v>
      </c>
      <c r="AB219" s="8">
        <v>0</v>
      </c>
      <c r="AC219" s="7">
        <v>0</v>
      </c>
    </row>
    <row r="220" spans="1:29" ht="12.75" outlineLevel="2">
      <c r="A220" s="5" t="s">
        <v>182</v>
      </c>
      <c r="B220" s="6" t="s">
        <v>246</v>
      </c>
      <c r="C220" s="6" t="s">
        <v>183</v>
      </c>
      <c r="D220" s="6" t="s">
        <v>14</v>
      </c>
      <c r="E220" s="6" t="s">
        <v>15</v>
      </c>
      <c r="F220" s="6" t="s">
        <v>15</v>
      </c>
      <c r="G220" s="6"/>
      <c r="H220" s="6"/>
      <c r="I220" s="12">
        <v>80146.36</v>
      </c>
      <c r="J220" s="7">
        <v>0</v>
      </c>
      <c r="K220" s="7">
        <v>0</v>
      </c>
      <c r="L220" s="7">
        <v>0</v>
      </c>
      <c r="M220" s="7">
        <v>0</v>
      </c>
      <c r="N220" s="7">
        <v>0</v>
      </c>
      <c r="O220" s="7">
        <v>0</v>
      </c>
      <c r="P220" s="7">
        <v>0</v>
      </c>
      <c r="Q220" s="7">
        <v>0</v>
      </c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50865.96</v>
      </c>
      <c r="X220" s="7">
        <v>-50865.96</v>
      </c>
      <c r="Y220" s="7">
        <v>29267.42</v>
      </c>
      <c r="Z220" s="8">
        <v>0.6348</v>
      </c>
      <c r="AA220" s="7">
        <v>0</v>
      </c>
      <c r="AB220" s="8">
        <v>0</v>
      </c>
      <c r="AC220" s="7">
        <v>0</v>
      </c>
    </row>
    <row r="221" spans="1:29" ht="51" outlineLevel="3">
      <c r="A221" s="5" t="s">
        <v>247</v>
      </c>
      <c r="B221" s="6" t="s">
        <v>246</v>
      </c>
      <c r="C221" s="6" t="s">
        <v>183</v>
      </c>
      <c r="D221" s="6" t="s">
        <v>248</v>
      </c>
      <c r="E221" s="6" t="s">
        <v>15</v>
      </c>
      <c r="F221" s="6" t="s">
        <v>15</v>
      </c>
      <c r="G221" s="6"/>
      <c r="H221" s="6"/>
      <c r="I221" s="12">
        <v>5367.51</v>
      </c>
      <c r="J221" s="7">
        <v>0</v>
      </c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>
        <v>0</v>
      </c>
      <c r="Q221" s="7">
        <v>0</v>
      </c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5297.07</v>
      </c>
      <c r="X221" s="7">
        <v>-5297.07</v>
      </c>
      <c r="Y221" s="7">
        <v>70.44</v>
      </c>
      <c r="Z221" s="8">
        <v>0.9869</v>
      </c>
      <c r="AA221" s="7">
        <v>0</v>
      </c>
      <c r="AB221" s="8">
        <v>0</v>
      </c>
      <c r="AC221" s="7">
        <v>0</v>
      </c>
    </row>
    <row r="222" spans="1:29" ht="25.5" outlineLevel="4">
      <c r="A222" s="5" t="s">
        <v>190</v>
      </c>
      <c r="B222" s="6" t="s">
        <v>246</v>
      </c>
      <c r="C222" s="6" t="s">
        <v>183</v>
      </c>
      <c r="D222" s="6" t="s">
        <v>248</v>
      </c>
      <c r="E222" s="6" t="s">
        <v>191</v>
      </c>
      <c r="F222" s="6" t="s">
        <v>15</v>
      </c>
      <c r="G222" s="6"/>
      <c r="H222" s="6"/>
      <c r="I222" s="12">
        <v>5367.51</v>
      </c>
      <c r="J222" s="7">
        <v>0</v>
      </c>
      <c r="K222" s="7">
        <v>0</v>
      </c>
      <c r="L222" s="7">
        <v>0</v>
      </c>
      <c r="M222" s="7">
        <v>0</v>
      </c>
      <c r="N222" s="7">
        <v>0</v>
      </c>
      <c r="O222" s="7">
        <v>0</v>
      </c>
      <c r="P222" s="7">
        <v>0</v>
      </c>
      <c r="Q222" s="7">
        <v>0</v>
      </c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5297.07</v>
      </c>
      <c r="X222" s="7">
        <v>-5297.07</v>
      </c>
      <c r="Y222" s="7">
        <v>70.44</v>
      </c>
      <c r="Z222" s="8">
        <v>0.9869</v>
      </c>
      <c r="AA222" s="7">
        <v>0</v>
      </c>
      <c r="AB222" s="8">
        <v>0</v>
      </c>
      <c r="AC222" s="7">
        <v>0</v>
      </c>
    </row>
    <row r="223" spans="1:29" ht="51" outlineLevel="3">
      <c r="A223" s="5" t="s">
        <v>184</v>
      </c>
      <c r="B223" s="6" t="s">
        <v>246</v>
      </c>
      <c r="C223" s="6" t="s">
        <v>183</v>
      </c>
      <c r="D223" s="6" t="s">
        <v>185</v>
      </c>
      <c r="E223" s="6" t="s">
        <v>15</v>
      </c>
      <c r="F223" s="6" t="s">
        <v>15</v>
      </c>
      <c r="G223" s="6"/>
      <c r="H223" s="6"/>
      <c r="I223" s="12">
        <v>68656.4</v>
      </c>
      <c r="J223" s="7">
        <v>0</v>
      </c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>
        <v>0</v>
      </c>
      <c r="Q223" s="7">
        <v>0</v>
      </c>
      <c r="R223" s="7">
        <v>0</v>
      </c>
      <c r="S223" s="7">
        <v>0</v>
      </c>
      <c r="T223" s="7">
        <v>0</v>
      </c>
      <c r="U223" s="7">
        <v>0</v>
      </c>
      <c r="V223" s="7">
        <v>0</v>
      </c>
      <c r="W223" s="7">
        <v>42255.97</v>
      </c>
      <c r="X223" s="7">
        <v>-42255.97</v>
      </c>
      <c r="Y223" s="7">
        <v>26400.44</v>
      </c>
      <c r="Z223" s="8">
        <v>0.6155</v>
      </c>
      <c r="AA223" s="7">
        <v>0</v>
      </c>
      <c r="AB223" s="8">
        <v>0</v>
      </c>
      <c r="AC223" s="7">
        <v>0</v>
      </c>
    </row>
    <row r="224" spans="1:29" ht="25.5" outlineLevel="4">
      <c r="A224" s="5" t="s">
        <v>190</v>
      </c>
      <c r="B224" s="6" t="s">
        <v>246</v>
      </c>
      <c r="C224" s="6" t="s">
        <v>183</v>
      </c>
      <c r="D224" s="6" t="s">
        <v>185</v>
      </c>
      <c r="E224" s="6" t="s">
        <v>191</v>
      </c>
      <c r="F224" s="6" t="s">
        <v>15</v>
      </c>
      <c r="G224" s="6"/>
      <c r="H224" s="6"/>
      <c r="I224" s="12">
        <v>30297.09</v>
      </c>
      <c r="J224" s="7">
        <v>0</v>
      </c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>
        <v>0</v>
      </c>
      <c r="Q224" s="7">
        <v>0</v>
      </c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30297.14</v>
      </c>
      <c r="X224" s="7">
        <v>-30297.14</v>
      </c>
      <c r="Y224" s="7">
        <v>-0.05</v>
      </c>
      <c r="Z224" s="8">
        <v>1</v>
      </c>
      <c r="AA224" s="7">
        <v>0</v>
      </c>
      <c r="AB224" s="8">
        <v>0</v>
      </c>
      <c r="AC224" s="7">
        <v>0</v>
      </c>
    </row>
    <row r="225" spans="1:29" ht="76.5" outlineLevel="4">
      <c r="A225" s="5" t="s">
        <v>192</v>
      </c>
      <c r="B225" s="6" t="s">
        <v>246</v>
      </c>
      <c r="C225" s="6" t="s">
        <v>183</v>
      </c>
      <c r="D225" s="6" t="s">
        <v>185</v>
      </c>
      <c r="E225" s="6" t="s">
        <v>193</v>
      </c>
      <c r="F225" s="6" t="s">
        <v>15</v>
      </c>
      <c r="G225" s="6"/>
      <c r="H225" s="6"/>
      <c r="I225" s="12">
        <v>38359.31</v>
      </c>
      <c r="J225" s="7">
        <v>0</v>
      </c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>
        <v>0</v>
      </c>
      <c r="Q225" s="7">
        <v>0</v>
      </c>
      <c r="R225" s="7">
        <v>0</v>
      </c>
      <c r="S225" s="7">
        <v>0</v>
      </c>
      <c r="T225" s="7">
        <v>0</v>
      </c>
      <c r="U225" s="7">
        <v>0</v>
      </c>
      <c r="V225" s="7">
        <v>0</v>
      </c>
      <c r="W225" s="7">
        <v>11958.83</v>
      </c>
      <c r="X225" s="7">
        <v>-11958.83</v>
      </c>
      <c r="Y225" s="7">
        <v>26400.49</v>
      </c>
      <c r="Z225" s="8">
        <v>0.3118</v>
      </c>
      <c r="AA225" s="7">
        <v>0</v>
      </c>
      <c r="AB225" s="8">
        <v>0</v>
      </c>
      <c r="AC225" s="7">
        <v>0</v>
      </c>
    </row>
    <row r="226" spans="1:29" ht="76.5" outlineLevel="3">
      <c r="A226" s="5" t="s">
        <v>249</v>
      </c>
      <c r="B226" s="6" t="s">
        <v>246</v>
      </c>
      <c r="C226" s="6" t="s">
        <v>183</v>
      </c>
      <c r="D226" s="6" t="s">
        <v>250</v>
      </c>
      <c r="E226" s="6" t="s">
        <v>15</v>
      </c>
      <c r="F226" s="6" t="s">
        <v>15</v>
      </c>
      <c r="G226" s="6"/>
      <c r="H226" s="6"/>
      <c r="I226" s="12">
        <v>190.78</v>
      </c>
      <c r="J226" s="7">
        <v>0</v>
      </c>
      <c r="K226" s="7">
        <v>0</v>
      </c>
      <c r="L226" s="7">
        <v>0</v>
      </c>
      <c r="M226" s="7">
        <v>0</v>
      </c>
      <c r="N226" s="7">
        <v>0</v>
      </c>
      <c r="O226" s="7">
        <v>0</v>
      </c>
      <c r="P226" s="7">
        <v>0</v>
      </c>
      <c r="Q226" s="7">
        <v>0</v>
      </c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78.12</v>
      </c>
      <c r="X226" s="7">
        <v>-78.12</v>
      </c>
      <c r="Y226" s="7">
        <v>99.67</v>
      </c>
      <c r="Z226" s="8">
        <v>0.4394</v>
      </c>
      <c r="AA226" s="7">
        <v>0</v>
      </c>
      <c r="AB226" s="8">
        <v>0</v>
      </c>
      <c r="AC226" s="7">
        <v>0</v>
      </c>
    </row>
    <row r="227" spans="1:29" ht="25.5" outlineLevel="4">
      <c r="A227" s="5" t="s">
        <v>190</v>
      </c>
      <c r="B227" s="6" t="s">
        <v>246</v>
      </c>
      <c r="C227" s="6" t="s">
        <v>183</v>
      </c>
      <c r="D227" s="6" t="s">
        <v>250</v>
      </c>
      <c r="E227" s="6" t="s">
        <v>191</v>
      </c>
      <c r="F227" s="6" t="s">
        <v>15</v>
      </c>
      <c r="G227" s="6"/>
      <c r="H227" s="6"/>
      <c r="I227" s="12">
        <v>72.22</v>
      </c>
      <c r="J227" s="7">
        <v>0</v>
      </c>
      <c r="K227" s="7">
        <v>0</v>
      </c>
      <c r="L227" s="7">
        <v>0</v>
      </c>
      <c r="M227" s="7">
        <v>0</v>
      </c>
      <c r="N227" s="7">
        <v>0</v>
      </c>
      <c r="O227" s="7">
        <v>0</v>
      </c>
      <c r="P227" s="7">
        <v>0</v>
      </c>
      <c r="Q227" s="7">
        <v>0</v>
      </c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72.22</v>
      </c>
      <c r="X227" s="7">
        <v>-72.22</v>
      </c>
      <c r="Y227" s="7">
        <v>0</v>
      </c>
      <c r="Z227" s="8">
        <v>1</v>
      </c>
      <c r="AA227" s="7">
        <v>0</v>
      </c>
      <c r="AB227" s="8">
        <v>0</v>
      </c>
      <c r="AC227" s="7">
        <v>0</v>
      </c>
    </row>
    <row r="228" spans="1:29" ht="25.5" outlineLevel="4">
      <c r="A228" s="5" t="s">
        <v>251</v>
      </c>
      <c r="B228" s="6" t="s">
        <v>246</v>
      </c>
      <c r="C228" s="6" t="s">
        <v>183</v>
      </c>
      <c r="D228" s="6" t="s">
        <v>250</v>
      </c>
      <c r="E228" s="6" t="s">
        <v>252</v>
      </c>
      <c r="F228" s="6" t="s">
        <v>15</v>
      </c>
      <c r="G228" s="6"/>
      <c r="H228" s="6"/>
      <c r="I228" s="12">
        <v>118.56</v>
      </c>
      <c r="J228" s="7">
        <v>0</v>
      </c>
      <c r="K228" s="7">
        <v>0</v>
      </c>
      <c r="L228" s="7">
        <v>0</v>
      </c>
      <c r="M228" s="7">
        <v>0</v>
      </c>
      <c r="N228" s="7">
        <v>0</v>
      </c>
      <c r="O228" s="7">
        <v>0</v>
      </c>
      <c r="P228" s="7">
        <v>0</v>
      </c>
      <c r="Q228" s="7">
        <v>0</v>
      </c>
      <c r="R228" s="7">
        <v>0</v>
      </c>
      <c r="S228" s="7">
        <v>0</v>
      </c>
      <c r="T228" s="7">
        <v>0</v>
      </c>
      <c r="U228" s="7">
        <v>0</v>
      </c>
      <c r="V228" s="7">
        <v>0</v>
      </c>
      <c r="W228" s="7">
        <v>5.9</v>
      </c>
      <c r="X228" s="7">
        <v>-5.9</v>
      </c>
      <c r="Y228" s="7">
        <v>99.67</v>
      </c>
      <c r="Z228" s="8">
        <v>0.0559</v>
      </c>
      <c r="AA228" s="7">
        <v>0</v>
      </c>
      <c r="AB228" s="8">
        <v>0</v>
      </c>
      <c r="AC228" s="7">
        <v>0</v>
      </c>
    </row>
    <row r="229" spans="1:29" ht="51" outlineLevel="3">
      <c r="A229" s="5" t="s">
        <v>233</v>
      </c>
      <c r="B229" s="6" t="s">
        <v>246</v>
      </c>
      <c r="C229" s="6" t="s">
        <v>183</v>
      </c>
      <c r="D229" s="6" t="s">
        <v>234</v>
      </c>
      <c r="E229" s="6" t="s">
        <v>15</v>
      </c>
      <c r="F229" s="6" t="s">
        <v>15</v>
      </c>
      <c r="G229" s="6"/>
      <c r="H229" s="6"/>
      <c r="I229" s="12">
        <v>1029.82</v>
      </c>
      <c r="J229" s="7">
        <v>0</v>
      </c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>
        <v>0</v>
      </c>
      <c r="Q229" s="7">
        <v>0</v>
      </c>
      <c r="R229" s="7">
        <v>0</v>
      </c>
      <c r="S229" s="7">
        <v>0</v>
      </c>
      <c r="T229" s="7">
        <v>0</v>
      </c>
      <c r="U229" s="7">
        <v>0</v>
      </c>
      <c r="V229" s="7">
        <v>0</v>
      </c>
      <c r="W229" s="7">
        <v>0</v>
      </c>
      <c r="X229" s="7">
        <v>0</v>
      </c>
      <c r="Y229" s="7">
        <v>1029.82</v>
      </c>
      <c r="Z229" s="8">
        <v>0</v>
      </c>
      <c r="AA229" s="7">
        <v>0</v>
      </c>
      <c r="AB229" s="8">
        <v>0</v>
      </c>
      <c r="AC229" s="7">
        <v>0</v>
      </c>
    </row>
    <row r="230" spans="1:29" ht="76.5" outlineLevel="4">
      <c r="A230" s="5" t="s">
        <v>192</v>
      </c>
      <c r="B230" s="6" t="s">
        <v>246</v>
      </c>
      <c r="C230" s="6" t="s">
        <v>183</v>
      </c>
      <c r="D230" s="6" t="s">
        <v>234</v>
      </c>
      <c r="E230" s="6" t="s">
        <v>193</v>
      </c>
      <c r="F230" s="6" t="s">
        <v>15</v>
      </c>
      <c r="G230" s="6"/>
      <c r="H230" s="6"/>
      <c r="I230" s="12">
        <v>1029.82</v>
      </c>
      <c r="J230" s="7">
        <v>0</v>
      </c>
      <c r="K230" s="7">
        <v>0</v>
      </c>
      <c r="L230" s="7">
        <v>0</v>
      </c>
      <c r="M230" s="7">
        <v>0</v>
      </c>
      <c r="N230" s="7">
        <v>0</v>
      </c>
      <c r="O230" s="7">
        <v>0</v>
      </c>
      <c r="P230" s="7">
        <v>0</v>
      </c>
      <c r="Q230" s="7">
        <v>0</v>
      </c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7">
        <v>0</v>
      </c>
      <c r="Y230" s="7">
        <v>1029.82</v>
      </c>
      <c r="Z230" s="8">
        <v>0</v>
      </c>
      <c r="AA230" s="7">
        <v>0</v>
      </c>
      <c r="AB230" s="8">
        <v>0</v>
      </c>
      <c r="AC230" s="7">
        <v>0</v>
      </c>
    </row>
    <row r="231" spans="1:29" ht="38.25" outlineLevel="3">
      <c r="A231" s="5" t="s">
        <v>235</v>
      </c>
      <c r="B231" s="6" t="s">
        <v>246</v>
      </c>
      <c r="C231" s="6" t="s">
        <v>183</v>
      </c>
      <c r="D231" s="6" t="s">
        <v>236</v>
      </c>
      <c r="E231" s="6" t="s">
        <v>15</v>
      </c>
      <c r="F231" s="6" t="s">
        <v>15</v>
      </c>
      <c r="G231" s="6"/>
      <c r="H231" s="6"/>
      <c r="I231" s="12">
        <v>421.53</v>
      </c>
      <c r="J231" s="7">
        <v>0</v>
      </c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>
        <v>0</v>
      </c>
      <c r="Q231" s="7">
        <v>0</v>
      </c>
      <c r="R231" s="7">
        <v>0</v>
      </c>
      <c r="S231" s="7">
        <v>0</v>
      </c>
      <c r="T231" s="7">
        <v>0</v>
      </c>
      <c r="U231" s="7">
        <v>0</v>
      </c>
      <c r="V231" s="7">
        <v>0</v>
      </c>
      <c r="W231" s="7">
        <v>0</v>
      </c>
      <c r="X231" s="7">
        <v>0</v>
      </c>
      <c r="Y231" s="7">
        <v>421.53</v>
      </c>
      <c r="Z231" s="8">
        <v>0</v>
      </c>
      <c r="AA231" s="7">
        <v>0</v>
      </c>
      <c r="AB231" s="8">
        <v>0</v>
      </c>
      <c r="AC231" s="7">
        <v>0</v>
      </c>
    </row>
    <row r="232" spans="1:29" ht="76.5" outlineLevel="4">
      <c r="A232" s="5" t="s">
        <v>192</v>
      </c>
      <c r="B232" s="6" t="s">
        <v>246</v>
      </c>
      <c r="C232" s="6" t="s">
        <v>183</v>
      </c>
      <c r="D232" s="6" t="s">
        <v>236</v>
      </c>
      <c r="E232" s="6" t="s">
        <v>193</v>
      </c>
      <c r="F232" s="6" t="s">
        <v>15</v>
      </c>
      <c r="G232" s="6"/>
      <c r="H232" s="6"/>
      <c r="I232" s="12">
        <v>421.53</v>
      </c>
      <c r="J232" s="7">
        <v>0</v>
      </c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>
        <v>0</v>
      </c>
      <c r="Q232" s="7">
        <v>0</v>
      </c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7">
        <v>0</v>
      </c>
      <c r="Y232" s="7">
        <v>421.53</v>
      </c>
      <c r="Z232" s="8">
        <v>0</v>
      </c>
      <c r="AA232" s="7">
        <v>0</v>
      </c>
      <c r="AB232" s="8">
        <v>0</v>
      </c>
      <c r="AC232" s="7">
        <v>0</v>
      </c>
    </row>
    <row r="233" spans="1:29" ht="63.75" outlineLevel="3">
      <c r="A233" s="5" t="s">
        <v>253</v>
      </c>
      <c r="B233" s="6" t="s">
        <v>246</v>
      </c>
      <c r="C233" s="6" t="s">
        <v>183</v>
      </c>
      <c r="D233" s="6" t="s">
        <v>254</v>
      </c>
      <c r="E233" s="6" t="s">
        <v>15</v>
      </c>
      <c r="F233" s="6" t="s">
        <v>15</v>
      </c>
      <c r="G233" s="6"/>
      <c r="H233" s="6"/>
      <c r="I233" s="12">
        <v>219</v>
      </c>
      <c r="J233" s="7">
        <v>0</v>
      </c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>
        <v>0</v>
      </c>
      <c r="Q233" s="7">
        <v>0</v>
      </c>
      <c r="R233" s="7">
        <v>0</v>
      </c>
      <c r="S233" s="7">
        <v>0</v>
      </c>
      <c r="T233" s="7">
        <v>0</v>
      </c>
      <c r="U233" s="7">
        <v>0</v>
      </c>
      <c r="V233" s="7">
        <v>0</v>
      </c>
      <c r="W233" s="7">
        <v>211</v>
      </c>
      <c r="X233" s="7">
        <v>-211</v>
      </c>
      <c r="Y233" s="7">
        <v>8</v>
      </c>
      <c r="Z233" s="8">
        <v>0.9635</v>
      </c>
      <c r="AA233" s="7">
        <v>0</v>
      </c>
      <c r="AB233" s="8">
        <v>0</v>
      </c>
      <c r="AC233" s="7">
        <v>0</v>
      </c>
    </row>
    <row r="234" spans="1:29" ht="12.75" outlineLevel="4">
      <c r="A234" s="5" t="s">
        <v>32</v>
      </c>
      <c r="B234" s="6" t="s">
        <v>246</v>
      </c>
      <c r="C234" s="6" t="s">
        <v>183</v>
      </c>
      <c r="D234" s="6" t="s">
        <v>254</v>
      </c>
      <c r="E234" s="6" t="s">
        <v>33</v>
      </c>
      <c r="F234" s="6" t="s">
        <v>15</v>
      </c>
      <c r="G234" s="6"/>
      <c r="H234" s="6"/>
      <c r="I234" s="12">
        <v>10</v>
      </c>
      <c r="J234" s="7">
        <v>0</v>
      </c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>
        <v>0</v>
      </c>
      <c r="Q234" s="7">
        <v>0</v>
      </c>
      <c r="R234" s="7">
        <v>0</v>
      </c>
      <c r="S234" s="7">
        <v>0</v>
      </c>
      <c r="T234" s="7">
        <v>0</v>
      </c>
      <c r="U234" s="7">
        <v>0</v>
      </c>
      <c r="V234" s="7">
        <v>0</v>
      </c>
      <c r="W234" s="7">
        <v>10</v>
      </c>
      <c r="X234" s="7">
        <v>-10</v>
      </c>
      <c r="Y234" s="7">
        <v>0</v>
      </c>
      <c r="Z234" s="8">
        <v>1</v>
      </c>
      <c r="AA234" s="7">
        <v>0</v>
      </c>
      <c r="AB234" s="8">
        <v>0</v>
      </c>
      <c r="AC234" s="7">
        <v>0</v>
      </c>
    </row>
    <row r="235" spans="1:29" ht="25.5" outlineLevel="4">
      <c r="A235" s="5" t="s">
        <v>251</v>
      </c>
      <c r="B235" s="6" t="s">
        <v>246</v>
      </c>
      <c r="C235" s="6" t="s">
        <v>183</v>
      </c>
      <c r="D235" s="6" t="s">
        <v>254</v>
      </c>
      <c r="E235" s="6" t="s">
        <v>252</v>
      </c>
      <c r="F235" s="6" t="s">
        <v>15</v>
      </c>
      <c r="G235" s="6"/>
      <c r="H235" s="6"/>
      <c r="I235" s="12">
        <v>209</v>
      </c>
      <c r="J235" s="7">
        <v>0</v>
      </c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>
        <v>0</v>
      </c>
      <c r="Q235" s="7">
        <v>0</v>
      </c>
      <c r="R235" s="7">
        <v>0</v>
      </c>
      <c r="S235" s="7">
        <v>0</v>
      </c>
      <c r="T235" s="7">
        <v>0</v>
      </c>
      <c r="U235" s="7">
        <v>0</v>
      </c>
      <c r="V235" s="7">
        <v>0</v>
      </c>
      <c r="W235" s="7">
        <v>201</v>
      </c>
      <c r="X235" s="7">
        <v>-201</v>
      </c>
      <c r="Y235" s="7">
        <v>8</v>
      </c>
      <c r="Z235" s="8">
        <v>0.9617</v>
      </c>
      <c r="AA235" s="7">
        <v>0</v>
      </c>
      <c r="AB235" s="8">
        <v>0</v>
      </c>
      <c r="AC235" s="7">
        <v>0</v>
      </c>
    </row>
    <row r="236" spans="1:29" ht="89.25" outlineLevel="3">
      <c r="A236" s="5" t="s">
        <v>140</v>
      </c>
      <c r="B236" s="6" t="s">
        <v>246</v>
      </c>
      <c r="C236" s="6" t="s">
        <v>183</v>
      </c>
      <c r="D236" s="6" t="s">
        <v>141</v>
      </c>
      <c r="E236" s="6" t="s">
        <v>15</v>
      </c>
      <c r="F236" s="6" t="s">
        <v>15</v>
      </c>
      <c r="G236" s="6"/>
      <c r="H236" s="6"/>
      <c r="I236" s="12">
        <v>32.17</v>
      </c>
      <c r="J236" s="7">
        <v>0</v>
      </c>
      <c r="K236" s="7">
        <v>0</v>
      </c>
      <c r="L236" s="7">
        <v>0</v>
      </c>
      <c r="M236" s="7">
        <v>0</v>
      </c>
      <c r="N236" s="7">
        <v>0</v>
      </c>
      <c r="O236" s="7">
        <v>0</v>
      </c>
      <c r="P236" s="7">
        <v>0</v>
      </c>
      <c r="Q236" s="7">
        <v>0</v>
      </c>
      <c r="R236" s="7">
        <v>0</v>
      </c>
      <c r="S236" s="7">
        <v>0</v>
      </c>
      <c r="T236" s="7">
        <v>0</v>
      </c>
      <c r="U236" s="7">
        <v>0</v>
      </c>
      <c r="V236" s="7">
        <v>0</v>
      </c>
      <c r="W236" s="7">
        <v>0</v>
      </c>
      <c r="X236" s="7">
        <v>0</v>
      </c>
      <c r="Y236" s="7">
        <v>32.17</v>
      </c>
      <c r="Z236" s="8">
        <v>0</v>
      </c>
      <c r="AA236" s="7">
        <v>0</v>
      </c>
      <c r="AB236" s="8">
        <v>0</v>
      </c>
      <c r="AC236" s="7">
        <v>0</v>
      </c>
    </row>
    <row r="237" spans="1:29" ht="25.5" outlineLevel="4">
      <c r="A237" s="5" t="s">
        <v>251</v>
      </c>
      <c r="B237" s="6" t="s">
        <v>246</v>
      </c>
      <c r="C237" s="6" t="s">
        <v>183</v>
      </c>
      <c r="D237" s="6" t="s">
        <v>141</v>
      </c>
      <c r="E237" s="6" t="s">
        <v>252</v>
      </c>
      <c r="F237" s="6" t="s">
        <v>15</v>
      </c>
      <c r="G237" s="6"/>
      <c r="H237" s="6"/>
      <c r="I237" s="12">
        <v>32.17</v>
      </c>
      <c r="J237" s="7">
        <v>0</v>
      </c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>
        <v>0</v>
      </c>
      <c r="Q237" s="7">
        <v>0</v>
      </c>
      <c r="R237" s="7">
        <v>0</v>
      </c>
      <c r="S237" s="7">
        <v>0</v>
      </c>
      <c r="T237" s="7">
        <v>0</v>
      </c>
      <c r="U237" s="7">
        <v>0</v>
      </c>
      <c r="V237" s="7">
        <v>0</v>
      </c>
      <c r="W237" s="7">
        <v>0</v>
      </c>
      <c r="X237" s="7">
        <v>0</v>
      </c>
      <c r="Y237" s="7">
        <v>32.17</v>
      </c>
      <c r="Z237" s="8">
        <v>0</v>
      </c>
      <c r="AA237" s="7">
        <v>0</v>
      </c>
      <c r="AB237" s="8">
        <v>0</v>
      </c>
      <c r="AC237" s="7">
        <v>0</v>
      </c>
    </row>
    <row r="238" spans="1:29" ht="51" outlineLevel="3">
      <c r="A238" s="5" t="s">
        <v>255</v>
      </c>
      <c r="B238" s="6" t="s">
        <v>246</v>
      </c>
      <c r="C238" s="6" t="s">
        <v>183</v>
      </c>
      <c r="D238" s="6" t="s">
        <v>256</v>
      </c>
      <c r="E238" s="6" t="s">
        <v>15</v>
      </c>
      <c r="F238" s="6" t="s">
        <v>15</v>
      </c>
      <c r="G238" s="6"/>
      <c r="H238" s="6"/>
      <c r="I238" s="12">
        <v>3205.35</v>
      </c>
      <c r="J238" s="7">
        <v>0</v>
      </c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>
        <v>0</v>
      </c>
      <c r="Q238" s="7">
        <v>0</v>
      </c>
      <c r="R238" s="7">
        <v>0</v>
      </c>
      <c r="S238" s="7">
        <v>0</v>
      </c>
      <c r="T238" s="7">
        <v>0</v>
      </c>
      <c r="U238" s="7">
        <v>0</v>
      </c>
      <c r="V238" s="7">
        <v>0</v>
      </c>
      <c r="W238" s="7">
        <v>2000</v>
      </c>
      <c r="X238" s="7">
        <v>-2000</v>
      </c>
      <c r="Y238" s="7">
        <v>1205.35</v>
      </c>
      <c r="Z238" s="8">
        <v>0.624</v>
      </c>
      <c r="AA238" s="7">
        <v>0</v>
      </c>
      <c r="AB238" s="8">
        <v>0</v>
      </c>
      <c r="AC238" s="7">
        <v>0</v>
      </c>
    </row>
    <row r="239" spans="1:29" ht="25.5" outlineLevel="4">
      <c r="A239" s="5" t="s">
        <v>251</v>
      </c>
      <c r="B239" s="6" t="s">
        <v>246</v>
      </c>
      <c r="C239" s="6" t="s">
        <v>183</v>
      </c>
      <c r="D239" s="6" t="s">
        <v>256</v>
      </c>
      <c r="E239" s="6" t="s">
        <v>252</v>
      </c>
      <c r="F239" s="6" t="s">
        <v>15</v>
      </c>
      <c r="G239" s="6"/>
      <c r="H239" s="6"/>
      <c r="I239" s="12">
        <v>3205.35</v>
      </c>
      <c r="J239" s="7">
        <v>0</v>
      </c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>
        <v>0</v>
      </c>
      <c r="Q239" s="7">
        <v>0</v>
      </c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2000</v>
      </c>
      <c r="X239" s="7">
        <v>-2000</v>
      </c>
      <c r="Y239" s="7">
        <v>1205.35</v>
      </c>
      <c r="Z239" s="8">
        <v>0.624</v>
      </c>
      <c r="AA239" s="7">
        <v>0</v>
      </c>
      <c r="AB239" s="8">
        <v>0</v>
      </c>
      <c r="AC239" s="7">
        <v>0</v>
      </c>
    </row>
    <row r="240" spans="1:29" ht="89.25" outlineLevel="3">
      <c r="A240" s="5" t="s">
        <v>144</v>
      </c>
      <c r="B240" s="6" t="s">
        <v>246</v>
      </c>
      <c r="C240" s="6" t="s">
        <v>183</v>
      </c>
      <c r="D240" s="6" t="s">
        <v>145</v>
      </c>
      <c r="E240" s="6" t="s">
        <v>15</v>
      </c>
      <c r="F240" s="6" t="s">
        <v>15</v>
      </c>
      <c r="G240" s="6"/>
      <c r="H240" s="6"/>
      <c r="I240" s="12">
        <v>554.8</v>
      </c>
      <c r="J240" s="7">
        <v>0</v>
      </c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>
        <v>0</v>
      </c>
      <c r="Q240" s="7">
        <v>0</v>
      </c>
      <c r="R240" s="7">
        <v>0</v>
      </c>
      <c r="S240" s="7">
        <v>0</v>
      </c>
      <c r="T240" s="7">
        <v>0</v>
      </c>
      <c r="U240" s="7">
        <v>0</v>
      </c>
      <c r="V240" s="7">
        <v>0</v>
      </c>
      <c r="W240" s="7">
        <v>554.8</v>
      </c>
      <c r="X240" s="7">
        <v>-554.8</v>
      </c>
      <c r="Y240" s="7">
        <v>0</v>
      </c>
      <c r="Z240" s="8">
        <v>1</v>
      </c>
      <c r="AA240" s="7">
        <v>0</v>
      </c>
      <c r="AB240" s="8">
        <v>0</v>
      </c>
      <c r="AC240" s="7">
        <v>0</v>
      </c>
    </row>
    <row r="241" spans="1:29" ht="25.5" outlineLevel="4">
      <c r="A241" s="5" t="s">
        <v>251</v>
      </c>
      <c r="B241" s="6" t="s">
        <v>246</v>
      </c>
      <c r="C241" s="6" t="s">
        <v>183</v>
      </c>
      <c r="D241" s="6" t="s">
        <v>145</v>
      </c>
      <c r="E241" s="6" t="s">
        <v>252</v>
      </c>
      <c r="F241" s="6" t="s">
        <v>15</v>
      </c>
      <c r="G241" s="6"/>
      <c r="H241" s="6"/>
      <c r="I241" s="12">
        <v>554.8</v>
      </c>
      <c r="J241" s="7">
        <v>0</v>
      </c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>
        <v>0</v>
      </c>
      <c r="Q241" s="7">
        <v>0</v>
      </c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554.8</v>
      </c>
      <c r="X241" s="7">
        <v>-554.8</v>
      </c>
      <c r="Y241" s="7">
        <v>0</v>
      </c>
      <c r="Z241" s="8">
        <v>1</v>
      </c>
      <c r="AA241" s="7">
        <v>0</v>
      </c>
      <c r="AB241" s="8">
        <v>0</v>
      </c>
      <c r="AC241" s="7">
        <v>0</v>
      </c>
    </row>
    <row r="242" spans="1:29" ht="63.75" outlineLevel="3">
      <c r="A242" s="5" t="s">
        <v>257</v>
      </c>
      <c r="B242" s="6" t="s">
        <v>246</v>
      </c>
      <c r="C242" s="6" t="s">
        <v>183</v>
      </c>
      <c r="D242" s="6" t="s">
        <v>258</v>
      </c>
      <c r="E242" s="6" t="s">
        <v>15</v>
      </c>
      <c r="F242" s="6" t="s">
        <v>15</v>
      </c>
      <c r="G242" s="6"/>
      <c r="H242" s="6"/>
      <c r="I242" s="12">
        <v>469</v>
      </c>
      <c r="J242" s="7">
        <v>0</v>
      </c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>
        <v>0</v>
      </c>
      <c r="Q242" s="7">
        <v>0</v>
      </c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469</v>
      </c>
      <c r="X242" s="7">
        <v>-469</v>
      </c>
      <c r="Y242" s="7">
        <v>0</v>
      </c>
      <c r="Z242" s="8">
        <v>1</v>
      </c>
      <c r="AA242" s="7">
        <v>0</v>
      </c>
      <c r="AB242" s="8">
        <v>0</v>
      </c>
      <c r="AC242" s="7">
        <v>0</v>
      </c>
    </row>
    <row r="243" spans="1:29" ht="25.5" outlineLevel="4">
      <c r="A243" s="5" t="s">
        <v>251</v>
      </c>
      <c r="B243" s="6" t="s">
        <v>246</v>
      </c>
      <c r="C243" s="6" t="s">
        <v>183</v>
      </c>
      <c r="D243" s="6" t="s">
        <v>258</v>
      </c>
      <c r="E243" s="6" t="s">
        <v>252</v>
      </c>
      <c r="F243" s="6" t="s">
        <v>15</v>
      </c>
      <c r="G243" s="6"/>
      <c r="H243" s="6"/>
      <c r="I243" s="12">
        <v>469</v>
      </c>
      <c r="J243" s="7">
        <v>0</v>
      </c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>
        <v>0</v>
      </c>
      <c r="Q243" s="7">
        <v>0</v>
      </c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469</v>
      </c>
      <c r="X243" s="7">
        <v>-469</v>
      </c>
      <c r="Y243" s="7">
        <v>0</v>
      </c>
      <c r="Z243" s="8">
        <v>1</v>
      </c>
      <c r="AA243" s="7">
        <v>0</v>
      </c>
      <c r="AB243" s="8">
        <v>0</v>
      </c>
      <c r="AC243" s="7">
        <v>0</v>
      </c>
    </row>
    <row r="244" spans="1:29" ht="12.75" outlineLevel="2">
      <c r="A244" s="5" t="s">
        <v>259</v>
      </c>
      <c r="B244" s="6" t="s">
        <v>246</v>
      </c>
      <c r="C244" s="6" t="s">
        <v>260</v>
      </c>
      <c r="D244" s="6" t="s">
        <v>14</v>
      </c>
      <c r="E244" s="6" t="s">
        <v>15</v>
      </c>
      <c r="F244" s="6" t="s">
        <v>15</v>
      </c>
      <c r="G244" s="6"/>
      <c r="H244" s="6"/>
      <c r="I244" s="7">
        <v>248596.57</v>
      </c>
      <c r="J244" s="7">
        <v>0</v>
      </c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>
        <v>0</v>
      </c>
      <c r="Q244" s="7">
        <v>0</v>
      </c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170640.74</v>
      </c>
      <c r="X244" s="7">
        <v>-170640.74</v>
      </c>
      <c r="Y244" s="7">
        <v>77955.86</v>
      </c>
      <c r="Z244" s="8">
        <v>0.6864</v>
      </c>
      <c r="AA244" s="7">
        <v>0</v>
      </c>
      <c r="AB244" s="8">
        <v>0</v>
      </c>
      <c r="AC244" s="7">
        <v>0</v>
      </c>
    </row>
    <row r="245" spans="1:29" ht="51" outlineLevel="3">
      <c r="A245" s="5" t="s">
        <v>261</v>
      </c>
      <c r="B245" s="6" t="s">
        <v>246</v>
      </c>
      <c r="C245" s="6" t="s">
        <v>260</v>
      </c>
      <c r="D245" s="6" t="s">
        <v>262</v>
      </c>
      <c r="E245" s="6" t="s">
        <v>15</v>
      </c>
      <c r="F245" s="6" t="s">
        <v>15</v>
      </c>
      <c r="G245" s="6"/>
      <c r="H245" s="6"/>
      <c r="I245" s="7">
        <v>129.77</v>
      </c>
      <c r="J245" s="7">
        <v>0</v>
      </c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7">
        <v>0</v>
      </c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129.77</v>
      </c>
      <c r="X245" s="7">
        <v>-129.77</v>
      </c>
      <c r="Y245" s="7">
        <v>0</v>
      </c>
      <c r="Z245" s="8">
        <v>1</v>
      </c>
      <c r="AA245" s="7">
        <v>0</v>
      </c>
      <c r="AB245" s="8">
        <v>0</v>
      </c>
      <c r="AC245" s="7">
        <v>0</v>
      </c>
    </row>
    <row r="246" spans="1:29" ht="25.5" outlineLevel="4">
      <c r="A246" s="5" t="s">
        <v>190</v>
      </c>
      <c r="B246" s="6" t="s">
        <v>246</v>
      </c>
      <c r="C246" s="6" t="s">
        <v>260</v>
      </c>
      <c r="D246" s="6" t="s">
        <v>262</v>
      </c>
      <c r="E246" s="6" t="s">
        <v>191</v>
      </c>
      <c r="F246" s="6" t="s">
        <v>15</v>
      </c>
      <c r="G246" s="6"/>
      <c r="H246" s="6"/>
      <c r="I246" s="7">
        <v>129.77</v>
      </c>
      <c r="J246" s="7">
        <v>0</v>
      </c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>
        <v>0</v>
      </c>
      <c r="Q246" s="7">
        <v>0</v>
      </c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129.77</v>
      </c>
      <c r="X246" s="7">
        <v>-129.77</v>
      </c>
      <c r="Y246" s="7">
        <v>0</v>
      </c>
      <c r="Z246" s="8">
        <v>1</v>
      </c>
      <c r="AA246" s="7">
        <v>0</v>
      </c>
      <c r="AB246" s="8">
        <v>0</v>
      </c>
      <c r="AC246" s="7">
        <v>0</v>
      </c>
    </row>
    <row r="247" spans="1:29" ht="38.25" outlineLevel="3">
      <c r="A247" s="5" t="s">
        <v>263</v>
      </c>
      <c r="B247" s="6" t="s">
        <v>246</v>
      </c>
      <c r="C247" s="6" t="s">
        <v>260</v>
      </c>
      <c r="D247" s="6" t="s">
        <v>264</v>
      </c>
      <c r="E247" s="6" t="s">
        <v>15</v>
      </c>
      <c r="F247" s="6" t="s">
        <v>15</v>
      </c>
      <c r="G247" s="6"/>
      <c r="H247" s="6"/>
      <c r="I247" s="12">
        <v>471.69</v>
      </c>
      <c r="J247" s="12">
        <v>0</v>
      </c>
      <c r="K247" s="12">
        <v>0</v>
      </c>
      <c r="L247" s="12">
        <v>0</v>
      </c>
      <c r="M247" s="12">
        <v>0</v>
      </c>
      <c r="N247" s="12">
        <v>0</v>
      </c>
      <c r="O247" s="12">
        <v>0</v>
      </c>
      <c r="P247" s="12">
        <v>0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410.92</v>
      </c>
      <c r="X247" s="12">
        <v>-410.92</v>
      </c>
      <c r="Y247" s="12">
        <v>60.77</v>
      </c>
      <c r="Z247" s="12">
        <v>0.8712</v>
      </c>
      <c r="AA247" s="12">
        <v>0</v>
      </c>
      <c r="AB247" s="8">
        <v>0</v>
      </c>
      <c r="AC247" s="7">
        <v>0</v>
      </c>
    </row>
    <row r="248" spans="1:29" ht="25.5" outlineLevel="4">
      <c r="A248" s="5" t="s">
        <v>190</v>
      </c>
      <c r="B248" s="6" t="s">
        <v>246</v>
      </c>
      <c r="C248" s="6" t="s">
        <v>260</v>
      </c>
      <c r="D248" s="6" t="s">
        <v>264</v>
      </c>
      <c r="E248" s="6" t="s">
        <v>191</v>
      </c>
      <c r="F248" s="6" t="s">
        <v>15</v>
      </c>
      <c r="G248" s="6"/>
      <c r="H248" s="6"/>
      <c r="I248" s="12">
        <v>471.69</v>
      </c>
      <c r="J248" s="12">
        <v>0</v>
      </c>
      <c r="K248" s="12">
        <v>0</v>
      </c>
      <c r="L248" s="12">
        <v>0</v>
      </c>
      <c r="M248" s="12">
        <v>0</v>
      </c>
      <c r="N248" s="12">
        <v>0</v>
      </c>
      <c r="O248" s="12">
        <v>0</v>
      </c>
      <c r="P248" s="12">
        <v>0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410.92</v>
      </c>
      <c r="X248" s="12">
        <v>-410.92</v>
      </c>
      <c r="Y248" s="12">
        <v>60.77</v>
      </c>
      <c r="Z248" s="12">
        <v>0.8712</v>
      </c>
      <c r="AA248" s="12">
        <v>0</v>
      </c>
      <c r="AB248" s="8">
        <v>0</v>
      </c>
      <c r="AC248" s="7">
        <v>0</v>
      </c>
    </row>
    <row r="249" spans="1:29" ht="38.25" outlineLevel="3">
      <c r="A249" s="5" t="s">
        <v>265</v>
      </c>
      <c r="B249" s="6" t="s">
        <v>246</v>
      </c>
      <c r="C249" s="6" t="s">
        <v>260</v>
      </c>
      <c r="D249" s="6" t="s">
        <v>266</v>
      </c>
      <c r="E249" s="6" t="s">
        <v>15</v>
      </c>
      <c r="F249" s="6" t="s">
        <v>15</v>
      </c>
      <c r="G249" s="6"/>
      <c r="H249" s="6"/>
      <c r="I249" s="12">
        <v>21104.5</v>
      </c>
      <c r="J249" s="12">
        <v>0</v>
      </c>
      <c r="K249" s="12">
        <v>0</v>
      </c>
      <c r="L249" s="12">
        <v>0</v>
      </c>
      <c r="M249" s="12">
        <v>0</v>
      </c>
      <c r="N249" s="12">
        <v>0</v>
      </c>
      <c r="O249" s="12">
        <v>0</v>
      </c>
      <c r="P249" s="12">
        <v>0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16115.68</v>
      </c>
      <c r="X249" s="12">
        <v>-16115.68</v>
      </c>
      <c r="Y249" s="12">
        <v>4988.92</v>
      </c>
      <c r="Z249" s="12">
        <v>0.7636</v>
      </c>
      <c r="AA249" s="12">
        <v>0</v>
      </c>
      <c r="AB249" s="8">
        <v>0</v>
      </c>
      <c r="AC249" s="7">
        <v>0</v>
      </c>
    </row>
    <row r="250" spans="1:29" ht="25.5" outlineLevel="4">
      <c r="A250" s="5" t="s">
        <v>190</v>
      </c>
      <c r="B250" s="6" t="s">
        <v>246</v>
      </c>
      <c r="C250" s="6" t="s">
        <v>260</v>
      </c>
      <c r="D250" s="6" t="s">
        <v>266</v>
      </c>
      <c r="E250" s="6" t="s">
        <v>191</v>
      </c>
      <c r="F250" s="6" t="s">
        <v>15</v>
      </c>
      <c r="G250" s="6"/>
      <c r="H250" s="6"/>
      <c r="I250" s="12">
        <v>16085.5</v>
      </c>
      <c r="J250" s="12">
        <v>0</v>
      </c>
      <c r="K250" s="12">
        <v>0</v>
      </c>
      <c r="L250" s="12">
        <v>0</v>
      </c>
      <c r="M250" s="12">
        <v>0</v>
      </c>
      <c r="N250" s="12">
        <v>0</v>
      </c>
      <c r="O250" s="12">
        <v>0</v>
      </c>
      <c r="P250" s="12">
        <v>0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13794.81</v>
      </c>
      <c r="X250" s="12">
        <v>-13794.81</v>
      </c>
      <c r="Y250" s="12">
        <v>2290.78</v>
      </c>
      <c r="Z250" s="12">
        <v>0.8576</v>
      </c>
      <c r="AA250" s="12">
        <v>0</v>
      </c>
      <c r="AB250" s="8">
        <v>0</v>
      </c>
      <c r="AC250" s="7">
        <v>0</v>
      </c>
    </row>
    <row r="251" spans="1:29" ht="76.5" outlineLevel="4">
      <c r="A251" s="5" t="s">
        <v>192</v>
      </c>
      <c r="B251" s="6" t="s">
        <v>246</v>
      </c>
      <c r="C251" s="6" t="s">
        <v>260</v>
      </c>
      <c r="D251" s="6" t="s">
        <v>266</v>
      </c>
      <c r="E251" s="6" t="s">
        <v>193</v>
      </c>
      <c r="F251" s="6" t="s">
        <v>15</v>
      </c>
      <c r="G251" s="6"/>
      <c r="H251" s="6"/>
      <c r="I251" s="12">
        <v>5019.01</v>
      </c>
      <c r="J251" s="12">
        <v>0</v>
      </c>
      <c r="K251" s="12">
        <v>0</v>
      </c>
      <c r="L251" s="12">
        <v>0</v>
      </c>
      <c r="M251" s="12">
        <v>0</v>
      </c>
      <c r="N251" s="12">
        <v>0</v>
      </c>
      <c r="O251" s="12">
        <v>0</v>
      </c>
      <c r="P251" s="12">
        <v>0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2320.87</v>
      </c>
      <c r="X251" s="12">
        <v>-2320.87</v>
      </c>
      <c r="Y251" s="12">
        <v>2698.14</v>
      </c>
      <c r="Z251" s="12">
        <v>0.4624</v>
      </c>
      <c r="AA251" s="12">
        <v>0</v>
      </c>
      <c r="AB251" s="8">
        <v>0</v>
      </c>
      <c r="AC251" s="7">
        <v>0</v>
      </c>
    </row>
    <row r="252" spans="1:29" ht="38.25" outlineLevel="3">
      <c r="A252" s="5" t="s">
        <v>267</v>
      </c>
      <c r="B252" s="6" t="s">
        <v>246</v>
      </c>
      <c r="C252" s="6" t="s">
        <v>260</v>
      </c>
      <c r="D252" s="6" t="s">
        <v>268</v>
      </c>
      <c r="E252" s="6" t="s">
        <v>15</v>
      </c>
      <c r="F252" s="6" t="s">
        <v>15</v>
      </c>
      <c r="G252" s="6"/>
      <c r="H252" s="6"/>
      <c r="I252" s="12">
        <v>16013.4</v>
      </c>
      <c r="J252" s="12">
        <v>0</v>
      </c>
      <c r="K252" s="12">
        <v>0</v>
      </c>
      <c r="L252" s="12">
        <v>0</v>
      </c>
      <c r="M252" s="12">
        <v>0</v>
      </c>
      <c r="N252" s="12">
        <v>0</v>
      </c>
      <c r="O252" s="12">
        <v>0</v>
      </c>
      <c r="P252" s="12">
        <v>0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10173.51</v>
      </c>
      <c r="X252" s="12">
        <v>-10173.51</v>
      </c>
      <c r="Y252" s="12">
        <v>5839.94</v>
      </c>
      <c r="Z252" s="12">
        <v>0.6353</v>
      </c>
      <c r="AA252" s="12">
        <v>0</v>
      </c>
      <c r="AB252" s="8">
        <v>0</v>
      </c>
      <c r="AC252" s="7">
        <v>0</v>
      </c>
    </row>
    <row r="253" spans="1:29" ht="25.5" outlineLevel="4">
      <c r="A253" s="5" t="s">
        <v>190</v>
      </c>
      <c r="B253" s="6" t="s">
        <v>246</v>
      </c>
      <c r="C253" s="6" t="s">
        <v>260</v>
      </c>
      <c r="D253" s="6" t="s">
        <v>268</v>
      </c>
      <c r="E253" s="6" t="s">
        <v>191</v>
      </c>
      <c r="F253" s="6" t="s">
        <v>15</v>
      </c>
      <c r="G253" s="6"/>
      <c r="H253" s="6"/>
      <c r="I253" s="12">
        <v>8091.4</v>
      </c>
      <c r="J253" s="12">
        <v>0</v>
      </c>
      <c r="K253" s="12">
        <v>0</v>
      </c>
      <c r="L253" s="12">
        <v>0</v>
      </c>
      <c r="M253" s="12">
        <v>0</v>
      </c>
      <c r="N253" s="12">
        <v>0</v>
      </c>
      <c r="O253" s="12">
        <v>0</v>
      </c>
      <c r="P253" s="12">
        <v>0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8091.4</v>
      </c>
      <c r="X253" s="12">
        <v>-8091.4</v>
      </c>
      <c r="Y253" s="12">
        <v>0</v>
      </c>
      <c r="Z253" s="12">
        <v>1</v>
      </c>
      <c r="AA253" s="12">
        <v>0</v>
      </c>
      <c r="AB253" s="8">
        <v>0</v>
      </c>
      <c r="AC253" s="7">
        <v>0</v>
      </c>
    </row>
    <row r="254" spans="1:29" ht="76.5" outlineLevel="4">
      <c r="A254" s="5" t="s">
        <v>192</v>
      </c>
      <c r="B254" s="6" t="s">
        <v>246</v>
      </c>
      <c r="C254" s="6" t="s">
        <v>260</v>
      </c>
      <c r="D254" s="6" t="s">
        <v>268</v>
      </c>
      <c r="E254" s="6" t="s">
        <v>193</v>
      </c>
      <c r="F254" s="6" t="s">
        <v>15</v>
      </c>
      <c r="G254" s="6"/>
      <c r="H254" s="6"/>
      <c r="I254" s="12">
        <v>7922</v>
      </c>
      <c r="J254" s="12">
        <v>0</v>
      </c>
      <c r="K254" s="12">
        <v>0</v>
      </c>
      <c r="L254" s="12">
        <v>0</v>
      </c>
      <c r="M254" s="12">
        <v>0</v>
      </c>
      <c r="N254" s="12">
        <v>0</v>
      </c>
      <c r="O254" s="12">
        <v>0</v>
      </c>
      <c r="P254" s="12">
        <v>0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2082.11</v>
      </c>
      <c r="X254" s="12">
        <v>-2082.11</v>
      </c>
      <c r="Y254" s="12">
        <v>5839.94</v>
      </c>
      <c r="Z254" s="12">
        <v>0.2628</v>
      </c>
      <c r="AA254" s="12">
        <v>0</v>
      </c>
      <c r="AB254" s="8">
        <v>0</v>
      </c>
      <c r="AC254" s="7">
        <v>0</v>
      </c>
    </row>
    <row r="255" spans="1:29" ht="25.5" outlineLevel="3">
      <c r="A255" s="5" t="s">
        <v>269</v>
      </c>
      <c r="B255" s="6" t="s">
        <v>246</v>
      </c>
      <c r="C255" s="6" t="s">
        <v>260</v>
      </c>
      <c r="D255" s="6" t="s">
        <v>270</v>
      </c>
      <c r="E255" s="6" t="s">
        <v>15</v>
      </c>
      <c r="F255" s="6" t="s">
        <v>15</v>
      </c>
      <c r="G255" s="6"/>
      <c r="H255" s="6"/>
      <c r="I255" s="12">
        <v>15306.2</v>
      </c>
      <c r="J255" s="12">
        <v>0</v>
      </c>
      <c r="K255" s="12">
        <v>0</v>
      </c>
      <c r="L255" s="12">
        <v>0</v>
      </c>
      <c r="M255" s="12">
        <v>0</v>
      </c>
      <c r="N255" s="12">
        <v>0</v>
      </c>
      <c r="O255" s="12">
        <v>0</v>
      </c>
      <c r="P255" s="12">
        <v>0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15306.2</v>
      </c>
      <c r="X255" s="12">
        <v>-15306.2</v>
      </c>
      <c r="Y255" s="12">
        <v>0</v>
      </c>
      <c r="Z255" s="12">
        <v>1</v>
      </c>
      <c r="AA255" s="12">
        <v>0</v>
      </c>
      <c r="AB255" s="8">
        <v>0</v>
      </c>
      <c r="AC255" s="7">
        <v>0</v>
      </c>
    </row>
    <row r="256" spans="1:29" ht="25.5" outlineLevel="4">
      <c r="A256" s="5" t="s">
        <v>251</v>
      </c>
      <c r="B256" s="6" t="s">
        <v>246</v>
      </c>
      <c r="C256" s="6" t="s">
        <v>260</v>
      </c>
      <c r="D256" s="6" t="s">
        <v>270</v>
      </c>
      <c r="E256" s="6" t="s">
        <v>252</v>
      </c>
      <c r="F256" s="6" t="s">
        <v>15</v>
      </c>
      <c r="G256" s="6"/>
      <c r="H256" s="6"/>
      <c r="I256" s="12">
        <v>15306.2</v>
      </c>
      <c r="J256" s="12">
        <v>0</v>
      </c>
      <c r="K256" s="12">
        <v>0</v>
      </c>
      <c r="L256" s="12">
        <v>0</v>
      </c>
      <c r="M256" s="12">
        <v>0</v>
      </c>
      <c r="N256" s="12">
        <v>0</v>
      </c>
      <c r="O256" s="12">
        <v>0</v>
      </c>
      <c r="P256" s="12">
        <v>0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15306.2</v>
      </c>
      <c r="X256" s="12">
        <v>-15306.2</v>
      </c>
      <c r="Y256" s="12">
        <v>0</v>
      </c>
      <c r="Z256" s="12">
        <v>1</v>
      </c>
      <c r="AA256" s="12">
        <v>0</v>
      </c>
      <c r="AB256" s="8">
        <v>0</v>
      </c>
      <c r="AC256" s="7">
        <v>0</v>
      </c>
    </row>
    <row r="257" spans="1:29" ht="51" outlineLevel="3">
      <c r="A257" s="5" t="s">
        <v>271</v>
      </c>
      <c r="B257" s="6" t="s">
        <v>246</v>
      </c>
      <c r="C257" s="6" t="s">
        <v>260</v>
      </c>
      <c r="D257" s="6" t="s">
        <v>272</v>
      </c>
      <c r="E257" s="6" t="s">
        <v>15</v>
      </c>
      <c r="F257" s="6" t="s">
        <v>15</v>
      </c>
      <c r="G257" s="6"/>
      <c r="H257" s="6"/>
      <c r="I257" s="12">
        <v>1957.4</v>
      </c>
      <c r="J257" s="12">
        <v>0</v>
      </c>
      <c r="K257" s="12">
        <v>0</v>
      </c>
      <c r="L257" s="12">
        <v>0</v>
      </c>
      <c r="M257" s="12">
        <v>0</v>
      </c>
      <c r="N257" s="12">
        <v>0</v>
      </c>
      <c r="O257" s="12">
        <v>0</v>
      </c>
      <c r="P257" s="12">
        <v>0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1362.63</v>
      </c>
      <c r="X257" s="12">
        <v>-1362.63</v>
      </c>
      <c r="Y257" s="12">
        <v>594.77</v>
      </c>
      <c r="Z257" s="12">
        <v>0.6961</v>
      </c>
      <c r="AA257" s="12">
        <v>0</v>
      </c>
      <c r="AB257" s="8">
        <v>0</v>
      </c>
      <c r="AC257" s="7">
        <v>0</v>
      </c>
    </row>
    <row r="258" spans="1:29" ht="25.5" outlineLevel="4">
      <c r="A258" s="5" t="s">
        <v>190</v>
      </c>
      <c r="B258" s="6" t="s">
        <v>246</v>
      </c>
      <c r="C258" s="6" t="s">
        <v>260</v>
      </c>
      <c r="D258" s="6" t="s">
        <v>272</v>
      </c>
      <c r="E258" s="6" t="s">
        <v>191</v>
      </c>
      <c r="F258" s="6" t="s">
        <v>15</v>
      </c>
      <c r="G258" s="6"/>
      <c r="H258" s="6"/>
      <c r="I258" s="12">
        <v>1123.71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1057.44</v>
      </c>
      <c r="X258" s="12">
        <v>-1057.44</v>
      </c>
      <c r="Y258" s="12">
        <v>66.27</v>
      </c>
      <c r="Z258" s="12">
        <v>0.941</v>
      </c>
      <c r="AA258" s="12">
        <v>0</v>
      </c>
      <c r="AB258" s="8">
        <v>0</v>
      </c>
      <c r="AC258" s="7">
        <v>0</v>
      </c>
    </row>
    <row r="259" spans="1:29" ht="25.5" outlineLevel="4">
      <c r="A259" s="5" t="s">
        <v>251</v>
      </c>
      <c r="B259" s="6" t="s">
        <v>246</v>
      </c>
      <c r="C259" s="6" t="s">
        <v>260</v>
      </c>
      <c r="D259" s="6" t="s">
        <v>272</v>
      </c>
      <c r="E259" s="6" t="s">
        <v>252</v>
      </c>
      <c r="F259" s="6" t="s">
        <v>15</v>
      </c>
      <c r="G259" s="6"/>
      <c r="H259" s="6"/>
      <c r="I259" s="12">
        <v>833.69</v>
      </c>
      <c r="J259" s="12">
        <v>0</v>
      </c>
      <c r="K259" s="12">
        <v>0</v>
      </c>
      <c r="L259" s="12">
        <v>0</v>
      </c>
      <c r="M259" s="12">
        <v>0</v>
      </c>
      <c r="N259" s="12">
        <v>0</v>
      </c>
      <c r="O259" s="12">
        <v>0</v>
      </c>
      <c r="P259" s="12">
        <v>0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305.19</v>
      </c>
      <c r="X259" s="12">
        <v>-305.19</v>
      </c>
      <c r="Y259" s="12">
        <v>528.5</v>
      </c>
      <c r="Z259" s="12">
        <v>0.3661</v>
      </c>
      <c r="AA259" s="12">
        <v>0</v>
      </c>
      <c r="AB259" s="8">
        <v>0</v>
      </c>
      <c r="AC259" s="7">
        <v>0</v>
      </c>
    </row>
    <row r="260" spans="1:29" ht="76.5" outlineLevel="3">
      <c r="A260" s="5" t="s">
        <v>249</v>
      </c>
      <c r="B260" s="6" t="s">
        <v>246</v>
      </c>
      <c r="C260" s="6" t="s">
        <v>260</v>
      </c>
      <c r="D260" s="6" t="s">
        <v>250</v>
      </c>
      <c r="E260" s="6" t="s">
        <v>15</v>
      </c>
      <c r="F260" s="6" t="s">
        <v>15</v>
      </c>
      <c r="G260" s="6"/>
      <c r="H260" s="6"/>
      <c r="I260" s="12">
        <v>28.22</v>
      </c>
      <c r="J260" s="12">
        <v>0</v>
      </c>
      <c r="K260" s="12">
        <v>0</v>
      </c>
      <c r="L260" s="12">
        <v>0</v>
      </c>
      <c r="M260" s="12">
        <v>0</v>
      </c>
      <c r="N260" s="12">
        <v>0</v>
      </c>
      <c r="O260" s="12">
        <v>0</v>
      </c>
      <c r="P260" s="12">
        <v>0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13.22</v>
      </c>
      <c r="X260" s="12">
        <v>-13.22</v>
      </c>
      <c r="Y260" s="12">
        <v>15</v>
      </c>
      <c r="Z260" s="12">
        <v>0.4685</v>
      </c>
      <c r="AA260" s="12">
        <v>0</v>
      </c>
      <c r="AB260" s="8">
        <v>0</v>
      </c>
      <c r="AC260" s="7">
        <v>0</v>
      </c>
    </row>
    <row r="261" spans="1:29" ht="25.5" outlineLevel="4">
      <c r="A261" s="5" t="s">
        <v>190</v>
      </c>
      <c r="B261" s="6" t="s">
        <v>246</v>
      </c>
      <c r="C261" s="6" t="s">
        <v>260</v>
      </c>
      <c r="D261" s="6" t="s">
        <v>250</v>
      </c>
      <c r="E261" s="6" t="s">
        <v>191</v>
      </c>
      <c r="F261" s="6" t="s">
        <v>15</v>
      </c>
      <c r="G261" s="6"/>
      <c r="H261" s="6"/>
      <c r="I261" s="12">
        <v>28.22</v>
      </c>
      <c r="J261" s="12">
        <v>0</v>
      </c>
      <c r="K261" s="12">
        <v>0</v>
      </c>
      <c r="L261" s="12">
        <v>0</v>
      </c>
      <c r="M261" s="12">
        <v>0</v>
      </c>
      <c r="N261" s="12">
        <v>0</v>
      </c>
      <c r="O261" s="12">
        <v>0</v>
      </c>
      <c r="P261" s="12">
        <v>0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13.22</v>
      </c>
      <c r="X261" s="12">
        <v>-13.22</v>
      </c>
      <c r="Y261" s="12">
        <v>15</v>
      </c>
      <c r="Z261" s="12">
        <v>0.4685</v>
      </c>
      <c r="AA261" s="12">
        <v>0</v>
      </c>
      <c r="AB261" s="8">
        <v>0</v>
      </c>
      <c r="AC261" s="7">
        <v>0</v>
      </c>
    </row>
    <row r="262" spans="1:29" ht="153" outlineLevel="3">
      <c r="A262" s="5" t="s">
        <v>273</v>
      </c>
      <c r="B262" s="6" t="s">
        <v>246</v>
      </c>
      <c r="C262" s="6" t="s">
        <v>260</v>
      </c>
      <c r="D262" s="6" t="s">
        <v>274</v>
      </c>
      <c r="E262" s="6" t="s">
        <v>15</v>
      </c>
      <c r="F262" s="6" t="s">
        <v>15</v>
      </c>
      <c r="G262" s="6"/>
      <c r="H262" s="6"/>
      <c r="I262" s="12">
        <v>78</v>
      </c>
      <c r="J262" s="12">
        <v>0</v>
      </c>
      <c r="K262" s="12">
        <v>0</v>
      </c>
      <c r="L262" s="12">
        <v>0</v>
      </c>
      <c r="M262" s="12">
        <v>0</v>
      </c>
      <c r="N262" s="12">
        <v>0</v>
      </c>
      <c r="O262" s="12">
        <v>0</v>
      </c>
      <c r="P262" s="12">
        <v>0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78</v>
      </c>
      <c r="Z262" s="12">
        <v>0</v>
      </c>
      <c r="AA262" s="12">
        <v>0</v>
      </c>
      <c r="AB262" s="8">
        <v>0</v>
      </c>
      <c r="AC262" s="7">
        <v>0</v>
      </c>
    </row>
    <row r="263" spans="1:29" ht="76.5" outlineLevel="4">
      <c r="A263" s="5" t="s">
        <v>192</v>
      </c>
      <c r="B263" s="6" t="s">
        <v>246</v>
      </c>
      <c r="C263" s="6" t="s">
        <v>260</v>
      </c>
      <c r="D263" s="6" t="s">
        <v>274</v>
      </c>
      <c r="E263" s="6" t="s">
        <v>193</v>
      </c>
      <c r="F263" s="6" t="s">
        <v>15</v>
      </c>
      <c r="G263" s="6"/>
      <c r="H263" s="6"/>
      <c r="I263" s="12">
        <v>78</v>
      </c>
      <c r="J263" s="12">
        <v>0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78</v>
      </c>
      <c r="Z263" s="12">
        <v>0</v>
      </c>
      <c r="AA263" s="12">
        <v>0</v>
      </c>
      <c r="AB263" s="8">
        <v>0</v>
      </c>
      <c r="AC263" s="7">
        <v>0</v>
      </c>
    </row>
    <row r="264" spans="1:29" ht="38.25" outlineLevel="3">
      <c r="A264" s="5" t="s">
        <v>275</v>
      </c>
      <c r="B264" s="6" t="s">
        <v>246</v>
      </c>
      <c r="C264" s="6" t="s">
        <v>260</v>
      </c>
      <c r="D264" s="6" t="s">
        <v>276</v>
      </c>
      <c r="E264" s="6" t="s">
        <v>15</v>
      </c>
      <c r="F264" s="6" t="s">
        <v>15</v>
      </c>
      <c r="G264" s="6"/>
      <c r="H264" s="6"/>
      <c r="I264" s="12">
        <v>9698</v>
      </c>
      <c r="J264" s="12">
        <v>0</v>
      </c>
      <c r="K264" s="12">
        <v>0</v>
      </c>
      <c r="L264" s="12">
        <v>0</v>
      </c>
      <c r="M264" s="12">
        <v>0</v>
      </c>
      <c r="N264" s="12">
        <v>0</v>
      </c>
      <c r="O264" s="12">
        <v>0</v>
      </c>
      <c r="P264" s="12">
        <v>0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5333.38</v>
      </c>
      <c r="X264" s="12">
        <v>-5333.38</v>
      </c>
      <c r="Y264" s="12">
        <v>4364.62</v>
      </c>
      <c r="Z264" s="12">
        <v>0.5499</v>
      </c>
      <c r="AA264" s="12">
        <v>0</v>
      </c>
      <c r="AB264" s="8">
        <v>0</v>
      </c>
      <c r="AC264" s="7">
        <v>0</v>
      </c>
    </row>
    <row r="265" spans="1:29" ht="25.5" outlineLevel="4">
      <c r="A265" s="5" t="s">
        <v>190</v>
      </c>
      <c r="B265" s="6" t="s">
        <v>246</v>
      </c>
      <c r="C265" s="6" t="s">
        <v>260</v>
      </c>
      <c r="D265" s="6" t="s">
        <v>276</v>
      </c>
      <c r="E265" s="6" t="s">
        <v>191</v>
      </c>
      <c r="F265" s="6" t="s">
        <v>15</v>
      </c>
      <c r="G265" s="6"/>
      <c r="H265" s="6"/>
      <c r="I265" s="12">
        <v>4350.49</v>
      </c>
      <c r="J265" s="12">
        <v>0</v>
      </c>
      <c r="K265" s="12">
        <v>0</v>
      </c>
      <c r="L265" s="12">
        <v>0</v>
      </c>
      <c r="M265" s="12">
        <v>0</v>
      </c>
      <c r="N265" s="12">
        <v>0</v>
      </c>
      <c r="O265" s="12">
        <v>0</v>
      </c>
      <c r="P265" s="12">
        <v>0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4214.66</v>
      </c>
      <c r="X265" s="12">
        <v>-4214.66</v>
      </c>
      <c r="Y265" s="12">
        <v>135.83</v>
      </c>
      <c r="Z265" s="12">
        <v>0.9688</v>
      </c>
      <c r="AA265" s="12">
        <v>0</v>
      </c>
      <c r="AB265" s="8">
        <v>0</v>
      </c>
      <c r="AC265" s="7">
        <v>0</v>
      </c>
    </row>
    <row r="266" spans="1:29" ht="76.5" outlineLevel="4">
      <c r="A266" s="5" t="s">
        <v>192</v>
      </c>
      <c r="B266" s="6" t="s">
        <v>246</v>
      </c>
      <c r="C266" s="6" t="s">
        <v>260</v>
      </c>
      <c r="D266" s="6" t="s">
        <v>276</v>
      </c>
      <c r="E266" s="6" t="s">
        <v>193</v>
      </c>
      <c r="F266" s="6" t="s">
        <v>15</v>
      </c>
      <c r="G266" s="6"/>
      <c r="H266" s="6"/>
      <c r="I266" s="12">
        <v>5347.51</v>
      </c>
      <c r="J266" s="12">
        <v>0</v>
      </c>
      <c r="K266" s="12">
        <v>0</v>
      </c>
      <c r="L266" s="12">
        <v>0</v>
      </c>
      <c r="M266" s="12">
        <v>0</v>
      </c>
      <c r="N266" s="12">
        <v>0</v>
      </c>
      <c r="O266" s="12">
        <v>0</v>
      </c>
      <c r="P266" s="12">
        <v>0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1118.72</v>
      </c>
      <c r="X266" s="12">
        <v>-1118.72</v>
      </c>
      <c r="Y266" s="12">
        <v>4228.79</v>
      </c>
      <c r="Z266" s="12">
        <v>0.2092</v>
      </c>
      <c r="AA266" s="12">
        <v>0</v>
      </c>
      <c r="AB266" s="8">
        <v>0</v>
      </c>
      <c r="AC266" s="7">
        <v>0</v>
      </c>
    </row>
    <row r="267" spans="1:29" ht="51" outlineLevel="3">
      <c r="A267" s="5" t="s">
        <v>233</v>
      </c>
      <c r="B267" s="6" t="s">
        <v>246</v>
      </c>
      <c r="C267" s="6" t="s">
        <v>260</v>
      </c>
      <c r="D267" s="6" t="s">
        <v>234</v>
      </c>
      <c r="E267" s="6" t="s">
        <v>15</v>
      </c>
      <c r="F267" s="6" t="s">
        <v>15</v>
      </c>
      <c r="G267" s="6"/>
      <c r="H267" s="6"/>
      <c r="I267" s="12">
        <v>100.68</v>
      </c>
      <c r="J267" s="12">
        <v>0</v>
      </c>
      <c r="K267" s="12">
        <v>0</v>
      </c>
      <c r="L267" s="12">
        <v>0</v>
      </c>
      <c r="M267" s="12">
        <v>0</v>
      </c>
      <c r="N267" s="12">
        <v>0</v>
      </c>
      <c r="O267" s="12">
        <v>0</v>
      </c>
      <c r="P267" s="12">
        <v>0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100.68</v>
      </c>
      <c r="Z267" s="12">
        <v>0</v>
      </c>
      <c r="AA267" s="12">
        <v>0</v>
      </c>
      <c r="AB267" s="8">
        <v>0</v>
      </c>
      <c r="AC267" s="7">
        <v>0</v>
      </c>
    </row>
    <row r="268" spans="1:29" ht="76.5" outlineLevel="4">
      <c r="A268" s="5" t="s">
        <v>192</v>
      </c>
      <c r="B268" s="6" t="s">
        <v>246</v>
      </c>
      <c r="C268" s="6" t="s">
        <v>260</v>
      </c>
      <c r="D268" s="6" t="s">
        <v>234</v>
      </c>
      <c r="E268" s="6" t="s">
        <v>193</v>
      </c>
      <c r="F268" s="6" t="s">
        <v>15</v>
      </c>
      <c r="G268" s="6"/>
      <c r="H268" s="6"/>
      <c r="I268" s="12">
        <v>100.68</v>
      </c>
      <c r="J268" s="12">
        <v>0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100.68</v>
      </c>
      <c r="Z268" s="12">
        <v>0</v>
      </c>
      <c r="AA268" s="12">
        <v>0</v>
      </c>
      <c r="AB268" s="8">
        <v>0</v>
      </c>
      <c r="AC268" s="7">
        <v>0</v>
      </c>
    </row>
    <row r="269" spans="1:29" ht="38.25" outlineLevel="3">
      <c r="A269" s="5" t="s">
        <v>235</v>
      </c>
      <c r="B269" s="6" t="s">
        <v>246</v>
      </c>
      <c r="C269" s="6" t="s">
        <v>260</v>
      </c>
      <c r="D269" s="6" t="s">
        <v>236</v>
      </c>
      <c r="E269" s="6" t="s">
        <v>15</v>
      </c>
      <c r="F269" s="6" t="s">
        <v>15</v>
      </c>
      <c r="G269" s="6"/>
      <c r="H269" s="6"/>
      <c r="I269" s="12">
        <v>3233.07</v>
      </c>
      <c r="J269" s="12">
        <v>0</v>
      </c>
      <c r="K269" s="12">
        <v>0</v>
      </c>
      <c r="L269" s="12">
        <v>0</v>
      </c>
      <c r="M269" s="12">
        <v>0</v>
      </c>
      <c r="N269" s="12">
        <v>0</v>
      </c>
      <c r="O269" s="12">
        <v>0</v>
      </c>
      <c r="P269" s="12">
        <v>0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3233.07</v>
      </c>
      <c r="Z269" s="12">
        <v>0</v>
      </c>
      <c r="AA269" s="12">
        <v>0</v>
      </c>
      <c r="AB269" s="8">
        <v>0</v>
      </c>
      <c r="AC269" s="7">
        <v>0</v>
      </c>
    </row>
    <row r="270" spans="1:29" ht="25.5" outlineLevel="4">
      <c r="A270" s="5" t="s">
        <v>190</v>
      </c>
      <c r="B270" s="6" t="s">
        <v>246</v>
      </c>
      <c r="C270" s="6" t="s">
        <v>260</v>
      </c>
      <c r="D270" s="6" t="s">
        <v>236</v>
      </c>
      <c r="E270" s="6" t="s">
        <v>191</v>
      </c>
      <c r="F270" s="6" t="s">
        <v>15</v>
      </c>
      <c r="G270" s="6"/>
      <c r="H270" s="6"/>
      <c r="I270" s="12">
        <v>667.38</v>
      </c>
      <c r="J270" s="12">
        <v>0</v>
      </c>
      <c r="K270" s="12">
        <v>0</v>
      </c>
      <c r="L270" s="12">
        <v>0</v>
      </c>
      <c r="M270" s="12">
        <v>0</v>
      </c>
      <c r="N270" s="12">
        <v>0</v>
      </c>
      <c r="O270" s="12">
        <v>0</v>
      </c>
      <c r="P270" s="12">
        <v>0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667.38</v>
      </c>
      <c r="Z270" s="12">
        <v>0</v>
      </c>
      <c r="AA270" s="12">
        <v>0</v>
      </c>
      <c r="AB270" s="8">
        <v>0</v>
      </c>
      <c r="AC270" s="7">
        <v>0</v>
      </c>
    </row>
    <row r="271" spans="1:29" ht="76.5" outlineLevel="4">
      <c r="A271" s="5" t="s">
        <v>192</v>
      </c>
      <c r="B271" s="6" t="s">
        <v>246</v>
      </c>
      <c r="C271" s="6" t="s">
        <v>260</v>
      </c>
      <c r="D271" s="6" t="s">
        <v>236</v>
      </c>
      <c r="E271" s="6" t="s">
        <v>193</v>
      </c>
      <c r="F271" s="6" t="s">
        <v>15</v>
      </c>
      <c r="G271" s="6"/>
      <c r="H271" s="6"/>
      <c r="I271" s="12">
        <v>2565.69</v>
      </c>
      <c r="J271" s="12">
        <v>0</v>
      </c>
      <c r="K271" s="12">
        <v>0</v>
      </c>
      <c r="L271" s="12">
        <v>0</v>
      </c>
      <c r="M271" s="12">
        <v>0</v>
      </c>
      <c r="N271" s="12">
        <v>0</v>
      </c>
      <c r="O271" s="12">
        <v>0</v>
      </c>
      <c r="P271" s="12">
        <v>0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2565.69</v>
      </c>
      <c r="Z271" s="12">
        <v>0</v>
      </c>
      <c r="AA271" s="12">
        <v>0</v>
      </c>
      <c r="AB271" s="8">
        <v>0</v>
      </c>
      <c r="AC271" s="7">
        <v>0</v>
      </c>
    </row>
    <row r="272" spans="1:29" ht="165.75" outlineLevel="3">
      <c r="A272" s="5" t="s">
        <v>277</v>
      </c>
      <c r="B272" s="6" t="s">
        <v>246</v>
      </c>
      <c r="C272" s="6" t="s">
        <v>260</v>
      </c>
      <c r="D272" s="6" t="s">
        <v>278</v>
      </c>
      <c r="E272" s="6" t="s">
        <v>15</v>
      </c>
      <c r="F272" s="6" t="s">
        <v>15</v>
      </c>
      <c r="G272" s="6"/>
      <c r="H272" s="6"/>
      <c r="I272" s="12">
        <v>165196</v>
      </c>
      <c r="J272" s="12">
        <v>0</v>
      </c>
      <c r="K272" s="12">
        <v>0</v>
      </c>
      <c r="L272" s="12">
        <v>0</v>
      </c>
      <c r="M272" s="12">
        <v>0</v>
      </c>
      <c r="N272" s="12">
        <v>0</v>
      </c>
      <c r="O272" s="12">
        <v>0</v>
      </c>
      <c r="P272" s="12">
        <v>0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110242.44</v>
      </c>
      <c r="X272" s="12">
        <v>-110242.44</v>
      </c>
      <c r="Y272" s="12">
        <v>54953.55</v>
      </c>
      <c r="Z272" s="12">
        <v>0.6673</v>
      </c>
      <c r="AA272" s="12">
        <v>0</v>
      </c>
      <c r="AB272" s="8">
        <v>0</v>
      </c>
      <c r="AC272" s="7">
        <v>0</v>
      </c>
    </row>
    <row r="273" spans="1:29" ht="25.5" outlineLevel="4">
      <c r="A273" s="5" t="s">
        <v>190</v>
      </c>
      <c r="B273" s="6" t="s">
        <v>246</v>
      </c>
      <c r="C273" s="6" t="s">
        <v>260</v>
      </c>
      <c r="D273" s="6" t="s">
        <v>278</v>
      </c>
      <c r="E273" s="6" t="s">
        <v>191</v>
      </c>
      <c r="F273" s="6" t="s">
        <v>15</v>
      </c>
      <c r="G273" s="6"/>
      <c r="H273" s="6"/>
      <c r="I273" s="12">
        <v>101257.96</v>
      </c>
      <c r="J273" s="12">
        <v>0</v>
      </c>
      <c r="K273" s="12">
        <v>0</v>
      </c>
      <c r="L273" s="12">
        <v>0</v>
      </c>
      <c r="M273" s="12">
        <v>0</v>
      </c>
      <c r="N273" s="12">
        <v>0</v>
      </c>
      <c r="O273" s="12">
        <v>0</v>
      </c>
      <c r="P273" s="12">
        <v>0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96492.44</v>
      </c>
      <c r="X273" s="12">
        <v>-96492.44</v>
      </c>
      <c r="Y273" s="12">
        <v>4765.51</v>
      </c>
      <c r="Z273" s="12">
        <v>0.9529</v>
      </c>
      <c r="AA273" s="12">
        <v>0</v>
      </c>
      <c r="AB273" s="8">
        <v>0</v>
      </c>
      <c r="AC273" s="7">
        <v>0</v>
      </c>
    </row>
    <row r="274" spans="1:29" ht="76.5" outlineLevel="4">
      <c r="A274" s="5" t="s">
        <v>192</v>
      </c>
      <c r="B274" s="6" t="s">
        <v>246</v>
      </c>
      <c r="C274" s="6" t="s">
        <v>260</v>
      </c>
      <c r="D274" s="6" t="s">
        <v>278</v>
      </c>
      <c r="E274" s="6" t="s">
        <v>193</v>
      </c>
      <c r="F274" s="6" t="s">
        <v>15</v>
      </c>
      <c r="G274" s="6"/>
      <c r="H274" s="6"/>
      <c r="I274" s="12">
        <v>63938.04</v>
      </c>
      <c r="J274" s="12">
        <v>0</v>
      </c>
      <c r="K274" s="12">
        <v>0</v>
      </c>
      <c r="L274" s="12">
        <v>0</v>
      </c>
      <c r="M274" s="12">
        <v>0</v>
      </c>
      <c r="N274" s="12">
        <v>0</v>
      </c>
      <c r="O274" s="12">
        <v>0</v>
      </c>
      <c r="P274" s="12">
        <v>0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13750</v>
      </c>
      <c r="X274" s="12">
        <v>-13750</v>
      </c>
      <c r="Y274" s="12">
        <v>50188.04</v>
      </c>
      <c r="Z274" s="12">
        <v>0.2151</v>
      </c>
      <c r="AA274" s="12">
        <v>0</v>
      </c>
      <c r="AB274" s="8">
        <v>0</v>
      </c>
      <c r="AC274" s="7">
        <v>0</v>
      </c>
    </row>
    <row r="275" spans="1:29" ht="255" outlineLevel="3">
      <c r="A275" s="5" t="s">
        <v>279</v>
      </c>
      <c r="B275" s="6" t="s">
        <v>246</v>
      </c>
      <c r="C275" s="6" t="s">
        <v>260</v>
      </c>
      <c r="D275" s="6" t="s">
        <v>280</v>
      </c>
      <c r="E275" s="6" t="s">
        <v>15</v>
      </c>
      <c r="F275" s="6" t="s">
        <v>15</v>
      </c>
      <c r="G275" s="6"/>
      <c r="H275" s="6"/>
      <c r="I275" s="12">
        <v>2032.99</v>
      </c>
      <c r="J275" s="12">
        <v>0</v>
      </c>
      <c r="K275" s="12">
        <v>0</v>
      </c>
      <c r="L275" s="12">
        <v>0</v>
      </c>
      <c r="M275" s="12">
        <v>0</v>
      </c>
      <c r="N275" s="12">
        <v>0</v>
      </c>
      <c r="O275" s="12">
        <v>0</v>
      </c>
      <c r="P275" s="12">
        <v>0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1046.07</v>
      </c>
      <c r="X275" s="12">
        <v>-1046.07</v>
      </c>
      <c r="Y275" s="12">
        <v>986.92</v>
      </c>
      <c r="Z275" s="12">
        <v>0.5145</v>
      </c>
      <c r="AA275" s="12">
        <v>0</v>
      </c>
      <c r="AB275" s="8">
        <v>0</v>
      </c>
      <c r="AC275" s="7">
        <v>0</v>
      </c>
    </row>
    <row r="276" spans="1:29" ht="25.5" outlineLevel="4">
      <c r="A276" s="5" t="s">
        <v>190</v>
      </c>
      <c r="B276" s="6" t="s">
        <v>246</v>
      </c>
      <c r="C276" s="6" t="s">
        <v>260</v>
      </c>
      <c r="D276" s="6" t="s">
        <v>280</v>
      </c>
      <c r="E276" s="6" t="s">
        <v>191</v>
      </c>
      <c r="F276" s="6" t="s">
        <v>15</v>
      </c>
      <c r="G276" s="6"/>
      <c r="H276" s="6"/>
      <c r="I276" s="12">
        <v>875.83</v>
      </c>
      <c r="J276" s="12">
        <v>0</v>
      </c>
      <c r="K276" s="12">
        <v>0</v>
      </c>
      <c r="L276" s="12">
        <v>0</v>
      </c>
      <c r="M276" s="12">
        <v>0</v>
      </c>
      <c r="N276" s="12">
        <v>0</v>
      </c>
      <c r="O276" s="12">
        <v>0</v>
      </c>
      <c r="P276" s="12">
        <v>0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807.07</v>
      </c>
      <c r="X276" s="12">
        <v>-807.07</v>
      </c>
      <c r="Y276" s="12">
        <v>68.76</v>
      </c>
      <c r="Z276" s="12">
        <v>0.9215</v>
      </c>
      <c r="AA276" s="12">
        <v>0</v>
      </c>
      <c r="AB276" s="8">
        <v>0</v>
      </c>
      <c r="AC276" s="7">
        <v>0</v>
      </c>
    </row>
    <row r="277" spans="1:29" ht="76.5" outlineLevel="4">
      <c r="A277" s="5" t="s">
        <v>192</v>
      </c>
      <c r="B277" s="6" t="s">
        <v>246</v>
      </c>
      <c r="C277" s="6" t="s">
        <v>260</v>
      </c>
      <c r="D277" s="6" t="s">
        <v>280</v>
      </c>
      <c r="E277" s="6" t="s">
        <v>193</v>
      </c>
      <c r="F277" s="6" t="s">
        <v>15</v>
      </c>
      <c r="G277" s="6"/>
      <c r="H277" s="6"/>
      <c r="I277" s="12">
        <v>1157.16</v>
      </c>
      <c r="J277" s="12">
        <v>0</v>
      </c>
      <c r="K277" s="12">
        <v>0</v>
      </c>
      <c r="L277" s="12">
        <v>0</v>
      </c>
      <c r="M277" s="12">
        <v>0</v>
      </c>
      <c r="N277" s="12">
        <v>0</v>
      </c>
      <c r="O277" s="12">
        <v>0</v>
      </c>
      <c r="P277" s="12">
        <v>0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239</v>
      </c>
      <c r="X277" s="12">
        <v>-239</v>
      </c>
      <c r="Y277" s="12">
        <v>918.16</v>
      </c>
      <c r="Z277" s="12">
        <v>0.2065</v>
      </c>
      <c r="AA277" s="12">
        <v>0</v>
      </c>
      <c r="AB277" s="8">
        <v>0</v>
      </c>
      <c r="AC277" s="7">
        <v>0</v>
      </c>
    </row>
    <row r="278" spans="1:29" ht="165.75" outlineLevel="3">
      <c r="A278" s="5" t="s">
        <v>281</v>
      </c>
      <c r="B278" s="6" t="s">
        <v>246</v>
      </c>
      <c r="C278" s="6" t="s">
        <v>260</v>
      </c>
      <c r="D278" s="6" t="s">
        <v>282</v>
      </c>
      <c r="E278" s="6" t="s">
        <v>15</v>
      </c>
      <c r="F278" s="6" t="s">
        <v>15</v>
      </c>
      <c r="G278" s="6"/>
      <c r="H278" s="6"/>
      <c r="I278" s="12">
        <v>497.01</v>
      </c>
      <c r="J278" s="12">
        <v>0</v>
      </c>
      <c r="K278" s="12">
        <v>0</v>
      </c>
      <c r="L278" s="12">
        <v>0</v>
      </c>
      <c r="M278" s="12">
        <v>0</v>
      </c>
      <c r="N278" s="12">
        <v>0</v>
      </c>
      <c r="O278" s="12">
        <v>0</v>
      </c>
      <c r="P278" s="12">
        <v>0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294.22</v>
      </c>
      <c r="X278" s="12">
        <v>-294.22</v>
      </c>
      <c r="Y278" s="12">
        <v>202.8</v>
      </c>
      <c r="Z278" s="12">
        <v>0.592</v>
      </c>
      <c r="AA278" s="12">
        <v>0</v>
      </c>
      <c r="AB278" s="8">
        <v>0</v>
      </c>
      <c r="AC278" s="7">
        <v>0</v>
      </c>
    </row>
    <row r="279" spans="1:29" ht="25.5" outlineLevel="4">
      <c r="A279" s="5" t="s">
        <v>190</v>
      </c>
      <c r="B279" s="6" t="s">
        <v>246</v>
      </c>
      <c r="C279" s="6" t="s">
        <v>260</v>
      </c>
      <c r="D279" s="6" t="s">
        <v>282</v>
      </c>
      <c r="E279" s="6" t="s">
        <v>191</v>
      </c>
      <c r="F279" s="6" t="s">
        <v>15</v>
      </c>
      <c r="G279" s="6"/>
      <c r="H279" s="6"/>
      <c r="I279" s="12">
        <v>304.48</v>
      </c>
      <c r="J279" s="12">
        <v>0</v>
      </c>
      <c r="K279" s="12">
        <v>0</v>
      </c>
      <c r="L279" s="12">
        <v>0</v>
      </c>
      <c r="M279" s="12">
        <v>0</v>
      </c>
      <c r="N279" s="12">
        <v>0</v>
      </c>
      <c r="O279" s="12">
        <v>0</v>
      </c>
      <c r="P279" s="12">
        <v>0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225.59</v>
      </c>
      <c r="X279" s="12">
        <v>-225.59</v>
      </c>
      <c r="Y279" s="12">
        <v>78.89</v>
      </c>
      <c r="Z279" s="12">
        <v>0.7409</v>
      </c>
      <c r="AA279" s="12">
        <v>0</v>
      </c>
      <c r="AB279" s="8">
        <v>0</v>
      </c>
      <c r="AC279" s="7">
        <v>0</v>
      </c>
    </row>
    <row r="280" spans="1:29" ht="76.5" outlineLevel="4">
      <c r="A280" s="5" t="s">
        <v>192</v>
      </c>
      <c r="B280" s="6" t="s">
        <v>246</v>
      </c>
      <c r="C280" s="6" t="s">
        <v>260</v>
      </c>
      <c r="D280" s="6" t="s">
        <v>282</v>
      </c>
      <c r="E280" s="6" t="s">
        <v>193</v>
      </c>
      <c r="F280" s="6" t="s">
        <v>15</v>
      </c>
      <c r="G280" s="6"/>
      <c r="H280" s="6"/>
      <c r="I280" s="12">
        <v>192.53</v>
      </c>
      <c r="J280" s="12">
        <v>0</v>
      </c>
      <c r="K280" s="12">
        <v>0</v>
      </c>
      <c r="L280" s="12">
        <v>0</v>
      </c>
      <c r="M280" s="12">
        <v>0</v>
      </c>
      <c r="N280" s="12">
        <v>0</v>
      </c>
      <c r="O280" s="12">
        <v>0</v>
      </c>
      <c r="P280" s="12">
        <v>0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68.63</v>
      </c>
      <c r="X280" s="12">
        <v>-68.63</v>
      </c>
      <c r="Y280" s="12">
        <v>123.91</v>
      </c>
      <c r="Z280" s="12">
        <v>0.3565</v>
      </c>
      <c r="AA280" s="12">
        <v>0</v>
      </c>
      <c r="AB280" s="8">
        <v>0</v>
      </c>
      <c r="AC280" s="7">
        <v>0</v>
      </c>
    </row>
    <row r="281" spans="1:29" ht="63.75" outlineLevel="3">
      <c r="A281" s="5" t="s">
        <v>253</v>
      </c>
      <c r="B281" s="6" t="s">
        <v>246</v>
      </c>
      <c r="C281" s="6" t="s">
        <v>260</v>
      </c>
      <c r="D281" s="6" t="s">
        <v>254</v>
      </c>
      <c r="E281" s="6" t="s">
        <v>15</v>
      </c>
      <c r="F281" s="6" t="s">
        <v>15</v>
      </c>
      <c r="G281" s="6"/>
      <c r="H281" s="6"/>
      <c r="I281" s="12">
        <v>227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182.35</v>
      </c>
      <c r="X281" s="12">
        <v>-182.35</v>
      </c>
      <c r="Y281" s="12">
        <v>44.65</v>
      </c>
      <c r="Z281" s="12">
        <v>0.8033</v>
      </c>
      <c r="AA281" s="12">
        <v>0</v>
      </c>
      <c r="AB281" s="8">
        <v>0</v>
      </c>
      <c r="AC281" s="7">
        <v>0</v>
      </c>
    </row>
    <row r="282" spans="1:29" ht="25.5" outlineLevel="4">
      <c r="A282" s="5" t="s">
        <v>190</v>
      </c>
      <c r="B282" s="6" t="s">
        <v>246</v>
      </c>
      <c r="C282" s="6" t="s">
        <v>260</v>
      </c>
      <c r="D282" s="6" t="s">
        <v>254</v>
      </c>
      <c r="E282" s="6" t="s">
        <v>191</v>
      </c>
      <c r="F282" s="6" t="s">
        <v>15</v>
      </c>
      <c r="G282" s="6"/>
      <c r="H282" s="6"/>
      <c r="I282" s="12">
        <v>227</v>
      </c>
      <c r="J282" s="12">
        <v>0</v>
      </c>
      <c r="K282" s="12">
        <v>0</v>
      </c>
      <c r="L282" s="12">
        <v>0</v>
      </c>
      <c r="M282" s="12">
        <v>0</v>
      </c>
      <c r="N282" s="12">
        <v>0</v>
      </c>
      <c r="O282" s="12">
        <v>0</v>
      </c>
      <c r="P282" s="12">
        <v>0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182.35</v>
      </c>
      <c r="X282" s="12">
        <v>-182.35</v>
      </c>
      <c r="Y282" s="12">
        <v>44.65</v>
      </c>
      <c r="Z282" s="12">
        <v>0.8033</v>
      </c>
      <c r="AA282" s="12">
        <v>0</v>
      </c>
      <c r="AB282" s="8">
        <v>0</v>
      </c>
      <c r="AC282" s="7">
        <v>0</v>
      </c>
    </row>
    <row r="283" spans="1:29" ht="51" outlineLevel="3">
      <c r="A283" s="5" t="s">
        <v>255</v>
      </c>
      <c r="B283" s="6" t="s">
        <v>246</v>
      </c>
      <c r="C283" s="6" t="s">
        <v>260</v>
      </c>
      <c r="D283" s="6" t="s">
        <v>256</v>
      </c>
      <c r="E283" s="6" t="s">
        <v>15</v>
      </c>
      <c r="F283" s="6" t="s">
        <v>15</v>
      </c>
      <c r="G283" s="6"/>
      <c r="H283" s="6"/>
      <c r="I283" s="12">
        <v>3891.15</v>
      </c>
      <c r="J283" s="12">
        <v>0</v>
      </c>
      <c r="K283" s="12">
        <v>0</v>
      </c>
      <c r="L283" s="12">
        <v>0</v>
      </c>
      <c r="M283" s="12">
        <v>0</v>
      </c>
      <c r="N283" s="12">
        <v>0</v>
      </c>
      <c r="O283" s="12">
        <v>0</v>
      </c>
      <c r="P283" s="12">
        <v>0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3266.45</v>
      </c>
      <c r="X283" s="12">
        <v>-3266.45</v>
      </c>
      <c r="Y283" s="12">
        <v>624.7</v>
      </c>
      <c r="Z283" s="12">
        <v>0.8395</v>
      </c>
      <c r="AA283" s="12">
        <v>0</v>
      </c>
      <c r="AB283" s="8">
        <v>0</v>
      </c>
      <c r="AC283" s="7">
        <v>0</v>
      </c>
    </row>
    <row r="284" spans="1:29" ht="12.75" outlineLevel="4">
      <c r="A284" s="5" t="s">
        <v>32</v>
      </c>
      <c r="B284" s="6" t="s">
        <v>246</v>
      </c>
      <c r="C284" s="6" t="s">
        <v>260</v>
      </c>
      <c r="D284" s="6" t="s">
        <v>256</v>
      </c>
      <c r="E284" s="6" t="s">
        <v>33</v>
      </c>
      <c r="F284" s="6" t="s">
        <v>15</v>
      </c>
      <c r="G284" s="6"/>
      <c r="H284" s="6"/>
      <c r="I284" s="12">
        <v>272.8</v>
      </c>
      <c r="J284" s="12">
        <v>0</v>
      </c>
      <c r="K284" s="12">
        <v>0</v>
      </c>
      <c r="L284" s="12">
        <v>0</v>
      </c>
      <c r="M284" s="12">
        <v>0</v>
      </c>
      <c r="N284" s="12">
        <v>0</v>
      </c>
      <c r="O284" s="12">
        <v>0</v>
      </c>
      <c r="P284" s="12">
        <v>0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272.8</v>
      </c>
      <c r="X284" s="12">
        <v>-272.8</v>
      </c>
      <c r="Y284" s="12">
        <v>0</v>
      </c>
      <c r="Z284" s="12">
        <v>1</v>
      </c>
      <c r="AA284" s="12">
        <v>0</v>
      </c>
      <c r="AB284" s="8">
        <v>0</v>
      </c>
      <c r="AC284" s="7">
        <v>0</v>
      </c>
    </row>
    <row r="285" spans="1:29" ht="25.5" outlineLevel="4">
      <c r="A285" s="5" t="s">
        <v>251</v>
      </c>
      <c r="B285" s="6" t="s">
        <v>246</v>
      </c>
      <c r="C285" s="6" t="s">
        <v>260</v>
      </c>
      <c r="D285" s="6" t="s">
        <v>256</v>
      </c>
      <c r="E285" s="6" t="s">
        <v>252</v>
      </c>
      <c r="F285" s="6" t="s">
        <v>15</v>
      </c>
      <c r="G285" s="6"/>
      <c r="H285" s="6"/>
      <c r="I285" s="12">
        <v>3618.35</v>
      </c>
      <c r="J285" s="12">
        <v>0</v>
      </c>
      <c r="K285" s="12">
        <v>0</v>
      </c>
      <c r="L285" s="12">
        <v>0</v>
      </c>
      <c r="M285" s="12">
        <v>0</v>
      </c>
      <c r="N285" s="12">
        <v>0</v>
      </c>
      <c r="O285" s="12">
        <v>0</v>
      </c>
      <c r="P285" s="12">
        <v>0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2993.65</v>
      </c>
      <c r="X285" s="12">
        <v>-2993.65</v>
      </c>
      <c r="Y285" s="12">
        <v>624.7</v>
      </c>
      <c r="Z285" s="12">
        <v>0.8274</v>
      </c>
      <c r="AA285" s="12">
        <v>0</v>
      </c>
      <c r="AB285" s="8">
        <v>0</v>
      </c>
      <c r="AC285" s="7">
        <v>0</v>
      </c>
    </row>
    <row r="286" spans="1:29" ht="63.75" outlineLevel="3">
      <c r="A286" s="5" t="s">
        <v>62</v>
      </c>
      <c r="B286" s="6" t="s">
        <v>246</v>
      </c>
      <c r="C286" s="6" t="s">
        <v>260</v>
      </c>
      <c r="D286" s="6" t="s">
        <v>63</v>
      </c>
      <c r="E286" s="6" t="s">
        <v>15</v>
      </c>
      <c r="F286" s="6" t="s">
        <v>15</v>
      </c>
      <c r="G286" s="6"/>
      <c r="H286" s="6"/>
      <c r="I286" s="12">
        <v>43.7</v>
      </c>
      <c r="J286" s="12">
        <v>0</v>
      </c>
      <c r="K286" s="12">
        <v>0</v>
      </c>
      <c r="L286" s="12">
        <v>0</v>
      </c>
      <c r="M286" s="12">
        <v>0</v>
      </c>
      <c r="N286" s="12">
        <v>0</v>
      </c>
      <c r="O286" s="12">
        <v>0</v>
      </c>
      <c r="P286" s="12">
        <v>0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40</v>
      </c>
      <c r="X286" s="12">
        <v>-40</v>
      </c>
      <c r="Y286" s="12">
        <v>3.69</v>
      </c>
      <c r="Z286" s="12">
        <v>0.9153</v>
      </c>
      <c r="AA286" s="12">
        <v>0</v>
      </c>
      <c r="AB286" s="8">
        <v>0</v>
      </c>
      <c r="AC286" s="7">
        <v>0</v>
      </c>
    </row>
    <row r="287" spans="1:29" ht="12.75" outlineLevel="4">
      <c r="A287" s="5" t="s">
        <v>32</v>
      </c>
      <c r="B287" s="6" t="s">
        <v>246</v>
      </c>
      <c r="C287" s="6" t="s">
        <v>260</v>
      </c>
      <c r="D287" s="6" t="s">
        <v>63</v>
      </c>
      <c r="E287" s="6" t="s">
        <v>33</v>
      </c>
      <c r="F287" s="6" t="s">
        <v>15</v>
      </c>
      <c r="G287" s="6"/>
      <c r="H287" s="6"/>
      <c r="I287" s="12">
        <v>14.57</v>
      </c>
      <c r="J287" s="12">
        <v>0</v>
      </c>
      <c r="K287" s="12">
        <v>0</v>
      </c>
      <c r="L287" s="12">
        <v>0</v>
      </c>
      <c r="M287" s="12">
        <v>0</v>
      </c>
      <c r="N287" s="12">
        <v>0</v>
      </c>
      <c r="O287" s="12">
        <v>0</v>
      </c>
      <c r="P287" s="12">
        <v>0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10.87</v>
      </c>
      <c r="X287" s="12">
        <v>-10.87</v>
      </c>
      <c r="Y287" s="12">
        <v>3.69</v>
      </c>
      <c r="Z287" s="12">
        <v>0.7461</v>
      </c>
      <c r="AA287" s="12">
        <v>0</v>
      </c>
      <c r="AB287" s="8">
        <v>0</v>
      </c>
      <c r="AC287" s="7">
        <v>0</v>
      </c>
    </row>
    <row r="288" spans="1:29" ht="25.5" outlineLevel="4">
      <c r="A288" s="5" t="s">
        <v>251</v>
      </c>
      <c r="B288" s="6" t="s">
        <v>246</v>
      </c>
      <c r="C288" s="6" t="s">
        <v>260</v>
      </c>
      <c r="D288" s="6" t="s">
        <v>63</v>
      </c>
      <c r="E288" s="6" t="s">
        <v>252</v>
      </c>
      <c r="F288" s="6" t="s">
        <v>15</v>
      </c>
      <c r="G288" s="6"/>
      <c r="H288" s="6"/>
      <c r="I288" s="12">
        <v>29.13</v>
      </c>
      <c r="J288" s="12">
        <v>0</v>
      </c>
      <c r="K288" s="12">
        <v>0</v>
      </c>
      <c r="L288" s="12">
        <v>0</v>
      </c>
      <c r="M288" s="12">
        <v>0</v>
      </c>
      <c r="N288" s="12">
        <v>0</v>
      </c>
      <c r="O288" s="12">
        <v>0</v>
      </c>
      <c r="P288" s="12">
        <v>0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29.13</v>
      </c>
      <c r="X288" s="12">
        <v>-29.13</v>
      </c>
      <c r="Y288" s="12">
        <v>0</v>
      </c>
      <c r="Z288" s="12">
        <v>1</v>
      </c>
      <c r="AA288" s="12">
        <v>0</v>
      </c>
      <c r="AB288" s="8">
        <v>0</v>
      </c>
      <c r="AC288" s="7">
        <v>0</v>
      </c>
    </row>
    <row r="289" spans="1:29" ht="63.75" outlineLevel="3">
      <c r="A289" s="5" t="s">
        <v>283</v>
      </c>
      <c r="B289" s="6" t="s">
        <v>246</v>
      </c>
      <c r="C289" s="6" t="s">
        <v>260</v>
      </c>
      <c r="D289" s="6" t="s">
        <v>284</v>
      </c>
      <c r="E289" s="6" t="s">
        <v>15</v>
      </c>
      <c r="F289" s="6" t="s">
        <v>15</v>
      </c>
      <c r="G289" s="6"/>
      <c r="H289" s="6"/>
      <c r="I289" s="12">
        <v>210</v>
      </c>
      <c r="J289" s="12">
        <v>0</v>
      </c>
      <c r="K289" s="12">
        <v>0</v>
      </c>
      <c r="L289" s="12">
        <v>0</v>
      </c>
      <c r="M289" s="12">
        <v>0</v>
      </c>
      <c r="N289" s="12">
        <v>0</v>
      </c>
      <c r="O289" s="12">
        <v>0</v>
      </c>
      <c r="P289" s="12">
        <v>0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79</v>
      </c>
      <c r="X289" s="12">
        <v>-79</v>
      </c>
      <c r="Y289" s="12">
        <v>131</v>
      </c>
      <c r="Z289" s="12">
        <v>0.3762</v>
      </c>
      <c r="AA289" s="12">
        <v>0</v>
      </c>
      <c r="AB289" s="8">
        <v>0</v>
      </c>
      <c r="AC289" s="7">
        <v>0</v>
      </c>
    </row>
    <row r="290" spans="1:29" ht="12.75" outlineLevel="4">
      <c r="A290" s="5" t="s">
        <v>32</v>
      </c>
      <c r="B290" s="6" t="s">
        <v>246</v>
      </c>
      <c r="C290" s="6" t="s">
        <v>260</v>
      </c>
      <c r="D290" s="6" t="s">
        <v>284</v>
      </c>
      <c r="E290" s="6" t="s">
        <v>33</v>
      </c>
      <c r="F290" s="6" t="s">
        <v>15</v>
      </c>
      <c r="G290" s="6"/>
      <c r="H290" s="6"/>
      <c r="I290" s="12">
        <v>78</v>
      </c>
      <c r="J290" s="12">
        <v>0</v>
      </c>
      <c r="K290" s="12">
        <v>0</v>
      </c>
      <c r="L290" s="12">
        <v>0</v>
      </c>
      <c r="M290" s="12">
        <v>0</v>
      </c>
      <c r="N290" s="12">
        <v>0</v>
      </c>
      <c r="O290" s="12">
        <v>0</v>
      </c>
      <c r="P290" s="12">
        <v>0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64</v>
      </c>
      <c r="X290" s="12">
        <v>-64</v>
      </c>
      <c r="Y290" s="12">
        <v>14</v>
      </c>
      <c r="Z290" s="12">
        <v>0.8205</v>
      </c>
      <c r="AA290" s="12">
        <v>0</v>
      </c>
      <c r="AB290" s="8">
        <v>0</v>
      </c>
      <c r="AC290" s="7">
        <v>0</v>
      </c>
    </row>
    <row r="291" spans="1:29" ht="25.5" outlineLevel="4">
      <c r="A291" s="5" t="s">
        <v>251</v>
      </c>
      <c r="B291" s="6" t="s">
        <v>246</v>
      </c>
      <c r="C291" s="6" t="s">
        <v>260</v>
      </c>
      <c r="D291" s="6" t="s">
        <v>284</v>
      </c>
      <c r="E291" s="6" t="s">
        <v>252</v>
      </c>
      <c r="F291" s="6" t="s">
        <v>15</v>
      </c>
      <c r="G291" s="6"/>
      <c r="H291" s="6"/>
      <c r="I291" s="12">
        <v>132</v>
      </c>
      <c r="J291" s="12">
        <v>0</v>
      </c>
      <c r="K291" s="12">
        <v>0</v>
      </c>
      <c r="L291" s="12">
        <v>0</v>
      </c>
      <c r="M291" s="12">
        <v>0</v>
      </c>
      <c r="N291" s="12">
        <v>0</v>
      </c>
      <c r="O291" s="12">
        <v>0</v>
      </c>
      <c r="P291" s="12">
        <v>0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15</v>
      </c>
      <c r="X291" s="12">
        <v>-15</v>
      </c>
      <c r="Y291" s="12">
        <v>117</v>
      </c>
      <c r="Z291" s="12">
        <v>0.1136</v>
      </c>
      <c r="AA291" s="12">
        <v>0</v>
      </c>
      <c r="AB291" s="8">
        <v>0</v>
      </c>
      <c r="AC291" s="7">
        <v>0</v>
      </c>
    </row>
    <row r="292" spans="1:29" ht="63.75" outlineLevel="3">
      <c r="A292" s="5" t="s">
        <v>285</v>
      </c>
      <c r="B292" s="6" t="s">
        <v>246</v>
      </c>
      <c r="C292" s="6" t="s">
        <v>260</v>
      </c>
      <c r="D292" s="6" t="s">
        <v>286</v>
      </c>
      <c r="E292" s="6" t="s">
        <v>15</v>
      </c>
      <c r="F292" s="6" t="s">
        <v>15</v>
      </c>
      <c r="G292" s="6"/>
      <c r="H292" s="6"/>
      <c r="I292" s="12">
        <v>89.07</v>
      </c>
      <c r="J292" s="12">
        <v>0</v>
      </c>
      <c r="K292" s="12">
        <v>0</v>
      </c>
      <c r="L292" s="12">
        <v>0</v>
      </c>
      <c r="M292" s="12">
        <v>0</v>
      </c>
      <c r="N292" s="12">
        <v>0</v>
      </c>
      <c r="O292" s="12">
        <v>0</v>
      </c>
      <c r="P292" s="12">
        <v>0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89.07</v>
      </c>
      <c r="Z292" s="12">
        <v>0</v>
      </c>
      <c r="AA292" s="12">
        <v>0</v>
      </c>
      <c r="AB292" s="8">
        <v>0</v>
      </c>
      <c r="AC292" s="7">
        <v>0</v>
      </c>
    </row>
    <row r="293" spans="1:29" ht="25.5" outlineLevel="4">
      <c r="A293" s="5" t="s">
        <v>251</v>
      </c>
      <c r="B293" s="6" t="s">
        <v>246</v>
      </c>
      <c r="C293" s="6" t="s">
        <v>260</v>
      </c>
      <c r="D293" s="6" t="s">
        <v>286</v>
      </c>
      <c r="E293" s="6" t="s">
        <v>252</v>
      </c>
      <c r="F293" s="6" t="s">
        <v>15</v>
      </c>
      <c r="G293" s="6"/>
      <c r="H293" s="6"/>
      <c r="I293" s="12">
        <v>89.07</v>
      </c>
      <c r="J293" s="12">
        <v>0</v>
      </c>
      <c r="K293" s="12">
        <v>0</v>
      </c>
      <c r="L293" s="12">
        <v>0</v>
      </c>
      <c r="M293" s="12">
        <v>0</v>
      </c>
      <c r="N293" s="12">
        <v>0</v>
      </c>
      <c r="O293" s="12">
        <v>0</v>
      </c>
      <c r="P293" s="12">
        <v>0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89.07</v>
      </c>
      <c r="Z293" s="12">
        <v>0</v>
      </c>
      <c r="AA293" s="12">
        <v>0</v>
      </c>
      <c r="AB293" s="8">
        <v>0</v>
      </c>
      <c r="AC293" s="7">
        <v>0</v>
      </c>
    </row>
    <row r="294" spans="1:29" ht="127.5" outlineLevel="3">
      <c r="A294" s="5" t="s">
        <v>287</v>
      </c>
      <c r="B294" s="6" t="s">
        <v>246</v>
      </c>
      <c r="C294" s="6" t="s">
        <v>260</v>
      </c>
      <c r="D294" s="6" t="s">
        <v>288</v>
      </c>
      <c r="E294" s="6" t="s">
        <v>15</v>
      </c>
      <c r="F294" s="6" t="s">
        <v>15</v>
      </c>
      <c r="G294" s="6"/>
      <c r="H294" s="6"/>
      <c r="I294" s="12">
        <v>6199</v>
      </c>
      <c r="J294" s="12">
        <v>0</v>
      </c>
      <c r="K294" s="12">
        <v>0</v>
      </c>
      <c r="L294" s="12">
        <v>0</v>
      </c>
      <c r="M294" s="12">
        <v>0</v>
      </c>
      <c r="N294" s="12">
        <v>0</v>
      </c>
      <c r="O294" s="12">
        <v>0</v>
      </c>
      <c r="P294" s="12">
        <v>0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6199</v>
      </c>
      <c r="X294" s="12">
        <v>-6199</v>
      </c>
      <c r="Y294" s="12">
        <v>0</v>
      </c>
      <c r="Z294" s="12">
        <v>1</v>
      </c>
      <c r="AA294" s="12">
        <v>0</v>
      </c>
      <c r="AB294" s="8">
        <v>0</v>
      </c>
      <c r="AC294" s="7">
        <v>0</v>
      </c>
    </row>
    <row r="295" spans="1:29" ht="25.5" outlineLevel="4">
      <c r="A295" s="5" t="s">
        <v>251</v>
      </c>
      <c r="B295" s="6" t="s">
        <v>246</v>
      </c>
      <c r="C295" s="6" t="s">
        <v>260</v>
      </c>
      <c r="D295" s="6" t="s">
        <v>288</v>
      </c>
      <c r="E295" s="6" t="s">
        <v>252</v>
      </c>
      <c r="F295" s="6" t="s">
        <v>15</v>
      </c>
      <c r="G295" s="6"/>
      <c r="H295" s="6"/>
      <c r="I295" s="12">
        <v>6199</v>
      </c>
      <c r="J295" s="12">
        <v>0</v>
      </c>
      <c r="K295" s="12">
        <v>0</v>
      </c>
      <c r="L295" s="12">
        <v>0</v>
      </c>
      <c r="M295" s="12">
        <v>0</v>
      </c>
      <c r="N295" s="12">
        <v>0</v>
      </c>
      <c r="O295" s="12">
        <v>0</v>
      </c>
      <c r="P295" s="12">
        <v>0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6199</v>
      </c>
      <c r="X295" s="12">
        <v>-6199</v>
      </c>
      <c r="Y295" s="12">
        <v>0</v>
      </c>
      <c r="Z295" s="12">
        <v>1</v>
      </c>
      <c r="AA295" s="12">
        <v>0</v>
      </c>
      <c r="AB295" s="8">
        <v>0</v>
      </c>
      <c r="AC295" s="7">
        <v>0</v>
      </c>
    </row>
    <row r="296" spans="1:29" ht="89.25" outlineLevel="3">
      <c r="A296" s="5" t="s">
        <v>289</v>
      </c>
      <c r="B296" s="6" t="s">
        <v>246</v>
      </c>
      <c r="C296" s="6" t="s">
        <v>260</v>
      </c>
      <c r="D296" s="6" t="s">
        <v>290</v>
      </c>
      <c r="E296" s="6" t="s">
        <v>15</v>
      </c>
      <c r="F296" s="6" t="s">
        <v>15</v>
      </c>
      <c r="G296" s="6"/>
      <c r="H296" s="6"/>
      <c r="I296" s="12">
        <v>897.5</v>
      </c>
      <c r="J296" s="12">
        <v>0</v>
      </c>
      <c r="K296" s="12">
        <v>0</v>
      </c>
      <c r="L296" s="12">
        <v>0</v>
      </c>
      <c r="M296" s="12">
        <v>0</v>
      </c>
      <c r="N296" s="12">
        <v>0</v>
      </c>
      <c r="O296" s="12">
        <v>0</v>
      </c>
      <c r="P296" s="12">
        <v>0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897.5</v>
      </c>
      <c r="Z296" s="12">
        <v>0</v>
      </c>
      <c r="AA296" s="12">
        <v>0</v>
      </c>
      <c r="AB296" s="8">
        <v>0</v>
      </c>
      <c r="AC296" s="7">
        <v>0</v>
      </c>
    </row>
    <row r="297" spans="1:29" ht="25.5" outlineLevel="4">
      <c r="A297" s="5" t="s">
        <v>251</v>
      </c>
      <c r="B297" s="6" t="s">
        <v>246</v>
      </c>
      <c r="C297" s="6" t="s">
        <v>260</v>
      </c>
      <c r="D297" s="6" t="s">
        <v>290</v>
      </c>
      <c r="E297" s="6" t="s">
        <v>252</v>
      </c>
      <c r="F297" s="6" t="s">
        <v>15</v>
      </c>
      <c r="G297" s="6"/>
      <c r="H297" s="6"/>
      <c r="I297" s="12">
        <v>897.5</v>
      </c>
      <c r="J297" s="12">
        <v>0</v>
      </c>
      <c r="K297" s="12">
        <v>0</v>
      </c>
      <c r="L297" s="12">
        <v>0</v>
      </c>
      <c r="M297" s="12">
        <v>0</v>
      </c>
      <c r="N297" s="12">
        <v>0</v>
      </c>
      <c r="O297" s="12">
        <v>0</v>
      </c>
      <c r="P297" s="12">
        <v>0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897.5</v>
      </c>
      <c r="Z297" s="12">
        <v>0</v>
      </c>
      <c r="AA297" s="12">
        <v>0</v>
      </c>
      <c r="AB297" s="8">
        <v>0</v>
      </c>
      <c r="AC297" s="7">
        <v>0</v>
      </c>
    </row>
    <row r="298" spans="1:29" ht="102" outlineLevel="3">
      <c r="A298" s="5" t="s">
        <v>291</v>
      </c>
      <c r="B298" s="6" t="s">
        <v>246</v>
      </c>
      <c r="C298" s="6" t="s">
        <v>260</v>
      </c>
      <c r="D298" s="6" t="s">
        <v>292</v>
      </c>
      <c r="E298" s="6" t="s">
        <v>15</v>
      </c>
      <c r="F298" s="6" t="s">
        <v>15</v>
      </c>
      <c r="G298" s="6"/>
      <c r="H298" s="6"/>
      <c r="I298" s="12">
        <v>107.2</v>
      </c>
      <c r="J298" s="12">
        <v>0</v>
      </c>
      <c r="K298" s="12">
        <v>0</v>
      </c>
      <c r="L298" s="12">
        <v>0</v>
      </c>
      <c r="M298" s="12">
        <v>0</v>
      </c>
      <c r="N298" s="12">
        <v>0</v>
      </c>
      <c r="O298" s="12">
        <v>0</v>
      </c>
      <c r="P298" s="12">
        <v>0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107.2</v>
      </c>
      <c r="Z298" s="12">
        <v>0</v>
      </c>
      <c r="AA298" s="12">
        <v>0</v>
      </c>
      <c r="AB298" s="8">
        <v>0</v>
      </c>
      <c r="AC298" s="7">
        <v>0</v>
      </c>
    </row>
    <row r="299" spans="1:29" ht="25.5" outlineLevel="4">
      <c r="A299" s="5" t="s">
        <v>251</v>
      </c>
      <c r="B299" s="6" t="s">
        <v>246</v>
      </c>
      <c r="C299" s="6" t="s">
        <v>260</v>
      </c>
      <c r="D299" s="6" t="s">
        <v>292</v>
      </c>
      <c r="E299" s="6" t="s">
        <v>252</v>
      </c>
      <c r="F299" s="6" t="s">
        <v>15</v>
      </c>
      <c r="G299" s="6"/>
      <c r="H299" s="6"/>
      <c r="I299" s="12">
        <v>107.2</v>
      </c>
      <c r="J299" s="12">
        <v>0</v>
      </c>
      <c r="K299" s="12">
        <v>0</v>
      </c>
      <c r="L299" s="12">
        <v>0</v>
      </c>
      <c r="M299" s="12">
        <v>0</v>
      </c>
      <c r="N299" s="12">
        <v>0</v>
      </c>
      <c r="O299" s="12">
        <v>0</v>
      </c>
      <c r="P299" s="12">
        <v>0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107.2</v>
      </c>
      <c r="Z299" s="12">
        <v>0</v>
      </c>
      <c r="AA299" s="12">
        <v>0</v>
      </c>
      <c r="AB299" s="8">
        <v>0</v>
      </c>
      <c r="AC299" s="7">
        <v>0</v>
      </c>
    </row>
    <row r="300" spans="1:29" ht="63.75" outlineLevel="3">
      <c r="A300" s="5" t="s">
        <v>64</v>
      </c>
      <c r="B300" s="6" t="s">
        <v>246</v>
      </c>
      <c r="C300" s="6" t="s">
        <v>260</v>
      </c>
      <c r="D300" s="6" t="s">
        <v>65</v>
      </c>
      <c r="E300" s="6" t="s">
        <v>15</v>
      </c>
      <c r="F300" s="6" t="s">
        <v>15</v>
      </c>
      <c r="G300" s="6"/>
      <c r="H300" s="6"/>
      <c r="I300" s="12">
        <v>74.7</v>
      </c>
      <c r="J300" s="12">
        <v>0</v>
      </c>
      <c r="K300" s="12">
        <v>0</v>
      </c>
      <c r="L300" s="12">
        <v>0</v>
      </c>
      <c r="M300" s="12">
        <v>0</v>
      </c>
      <c r="N300" s="12">
        <v>0</v>
      </c>
      <c r="O300" s="12">
        <v>0</v>
      </c>
      <c r="P300" s="12">
        <v>0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68.48</v>
      </c>
      <c r="X300" s="12">
        <v>-68.48</v>
      </c>
      <c r="Y300" s="12">
        <v>6.23</v>
      </c>
      <c r="Z300" s="12">
        <v>0.9167</v>
      </c>
      <c r="AA300" s="12">
        <v>0</v>
      </c>
      <c r="AB300" s="8">
        <v>0</v>
      </c>
      <c r="AC300" s="7">
        <v>0</v>
      </c>
    </row>
    <row r="301" spans="1:29" ht="12.75" outlineLevel="4">
      <c r="A301" s="5" t="s">
        <v>32</v>
      </c>
      <c r="B301" s="6" t="s">
        <v>246</v>
      </c>
      <c r="C301" s="6" t="s">
        <v>260</v>
      </c>
      <c r="D301" s="6" t="s">
        <v>65</v>
      </c>
      <c r="E301" s="6" t="s">
        <v>33</v>
      </c>
      <c r="F301" s="6" t="s">
        <v>15</v>
      </c>
      <c r="G301" s="6"/>
      <c r="H301" s="6"/>
      <c r="I301" s="12">
        <v>24.9</v>
      </c>
      <c r="J301" s="12">
        <v>0</v>
      </c>
      <c r="K301" s="12">
        <v>0</v>
      </c>
      <c r="L301" s="12">
        <v>0</v>
      </c>
      <c r="M301" s="12">
        <v>0</v>
      </c>
      <c r="N301" s="12">
        <v>0</v>
      </c>
      <c r="O301" s="12">
        <v>0</v>
      </c>
      <c r="P301" s="12">
        <v>0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18.68</v>
      </c>
      <c r="X301" s="12">
        <v>-18.68</v>
      </c>
      <c r="Y301" s="12">
        <v>6.23</v>
      </c>
      <c r="Z301" s="12">
        <v>0.7502</v>
      </c>
      <c r="AA301" s="12">
        <v>0</v>
      </c>
      <c r="AB301" s="8">
        <v>0</v>
      </c>
      <c r="AC301" s="7">
        <v>0</v>
      </c>
    </row>
    <row r="302" spans="1:29" ht="25.5" outlineLevel="4">
      <c r="A302" s="5" t="s">
        <v>251</v>
      </c>
      <c r="B302" s="6" t="s">
        <v>246</v>
      </c>
      <c r="C302" s="6" t="s">
        <v>260</v>
      </c>
      <c r="D302" s="6" t="s">
        <v>65</v>
      </c>
      <c r="E302" s="6" t="s">
        <v>252</v>
      </c>
      <c r="F302" s="6" t="s">
        <v>15</v>
      </c>
      <c r="G302" s="6"/>
      <c r="H302" s="6"/>
      <c r="I302" s="12">
        <v>49.8</v>
      </c>
      <c r="J302" s="12">
        <v>0</v>
      </c>
      <c r="K302" s="12">
        <v>0</v>
      </c>
      <c r="L302" s="12">
        <v>0</v>
      </c>
      <c r="M302" s="12">
        <v>0</v>
      </c>
      <c r="N302" s="12">
        <v>0</v>
      </c>
      <c r="O302" s="12">
        <v>0</v>
      </c>
      <c r="P302" s="12">
        <v>0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49.8</v>
      </c>
      <c r="X302" s="12">
        <v>-49.8</v>
      </c>
      <c r="Y302" s="12">
        <v>0</v>
      </c>
      <c r="Z302" s="12">
        <v>1</v>
      </c>
      <c r="AA302" s="12">
        <v>0</v>
      </c>
      <c r="AB302" s="8">
        <v>0</v>
      </c>
      <c r="AC302" s="7">
        <v>0</v>
      </c>
    </row>
    <row r="303" spans="1:29" ht="89.25" outlineLevel="3">
      <c r="A303" s="5" t="s">
        <v>144</v>
      </c>
      <c r="B303" s="6" t="s">
        <v>246</v>
      </c>
      <c r="C303" s="6" t="s">
        <v>260</v>
      </c>
      <c r="D303" s="6" t="s">
        <v>145</v>
      </c>
      <c r="E303" s="6" t="s">
        <v>15</v>
      </c>
      <c r="F303" s="6" t="s">
        <v>15</v>
      </c>
      <c r="G303" s="6"/>
      <c r="H303" s="6"/>
      <c r="I303" s="12">
        <v>485.2</v>
      </c>
      <c r="J303" s="12">
        <v>0</v>
      </c>
      <c r="K303" s="12">
        <v>0</v>
      </c>
      <c r="L303" s="12">
        <v>0</v>
      </c>
      <c r="M303" s="12">
        <v>0</v>
      </c>
      <c r="N303" s="12">
        <v>0</v>
      </c>
      <c r="O303" s="12">
        <v>0</v>
      </c>
      <c r="P303" s="12">
        <v>0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331</v>
      </c>
      <c r="X303" s="12">
        <v>-331</v>
      </c>
      <c r="Y303" s="12">
        <v>154.2</v>
      </c>
      <c r="Z303" s="12">
        <v>0.6822</v>
      </c>
      <c r="AA303" s="12">
        <v>0</v>
      </c>
      <c r="AB303" s="8">
        <v>0</v>
      </c>
      <c r="AC303" s="7">
        <v>0</v>
      </c>
    </row>
    <row r="304" spans="1:29" ht="25.5" outlineLevel="4">
      <c r="A304" s="5" t="s">
        <v>190</v>
      </c>
      <c r="B304" s="6" t="s">
        <v>246</v>
      </c>
      <c r="C304" s="6" t="s">
        <v>260</v>
      </c>
      <c r="D304" s="6" t="s">
        <v>145</v>
      </c>
      <c r="E304" s="6" t="s">
        <v>191</v>
      </c>
      <c r="F304" s="6" t="s">
        <v>15</v>
      </c>
      <c r="G304" s="6"/>
      <c r="H304" s="6"/>
      <c r="I304" s="12">
        <v>154.2</v>
      </c>
      <c r="J304" s="12">
        <v>0</v>
      </c>
      <c r="K304" s="12">
        <v>0</v>
      </c>
      <c r="L304" s="12">
        <v>0</v>
      </c>
      <c r="M304" s="12">
        <v>0</v>
      </c>
      <c r="N304" s="12">
        <v>0</v>
      </c>
      <c r="O304" s="12">
        <v>0</v>
      </c>
      <c r="P304" s="12">
        <v>0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154.2</v>
      </c>
      <c r="Z304" s="12">
        <v>0</v>
      </c>
      <c r="AA304" s="12">
        <v>0</v>
      </c>
      <c r="AB304" s="8">
        <v>0</v>
      </c>
      <c r="AC304" s="7">
        <v>0</v>
      </c>
    </row>
    <row r="305" spans="1:29" ht="25.5" outlineLevel="4">
      <c r="A305" s="5" t="s">
        <v>251</v>
      </c>
      <c r="B305" s="6" t="s">
        <v>246</v>
      </c>
      <c r="C305" s="6" t="s">
        <v>260</v>
      </c>
      <c r="D305" s="6" t="s">
        <v>145</v>
      </c>
      <c r="E305" s="6" t="s">
        <v>252</v>
      </c>
      <c r="F305" s="6" t="s">
        <v>15</v>
      </c>
      <c r="G305" s="6"/>
      <c r="H305" s="6"/>
      <c r="I305" s="12">
        <v>331</v>
      </c>
      <c r="J305" s="12">
        <v>0</v>
      </c>
      <c r="K305" s="12">
        <v>0</v>
      </c>
      <c r="L305" s="12">
        <v>0</v>
      </c>
      <c r="M305" s="12">
        <v>0</v>
      </c>
      <c r="N305" s="12">
        <v>0</v>
      </c>
      <c r="O305" s="12">
        <v>0</v>
      </c>
      <c r="P305" s="12">
        <v>0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331</v>
      </c>
      <c r="X305" s="12">
        <v>-331</v>
      </c>
      <c r="Y305" s="12">
        <v>0</v>
      </c>
      <c r="Z305" s="12">
        <v>1</v>
      </c>
      <c r="AA305" s="12">
        <v>0</v>
      </c>
      <c r="AB305" s="8">
        <v>0</v>
      </c>
      <c r="AC305" s="7">
        <v>0</v>
      </c>
    </row>
    <row r="306" spans="1:29" ht="63.75" outlineLevel="3">
      <c r="A306" s="5" t="s">
        <v>257</v>
      </c>
      <c r="B306" s="6" t="s">
        <v>246</v>
      </c>
      <c r="C306" s="6" t="s">
        <v>260</v>
      </c>
      <c r="D306" s="6" t="s">
        <v>258</v>
      </c>
      <c r="E306" s="6" t="s">
        <v>15</v>
      </c>
      <c r="F306" s="6" t="s">
        <v>15</v>
      </c>
      <c r="G306" s="6"/>
      <c r="H306" s="6"/>
      <c r="I306" s="12">
        <v>525</v>
      </c>
      <c r="J306" s="12">
        <v>0</v>
      </c>
      <c r="K306" s="12">
        <v>0</v>
      </c>
      <c r="L306" s="12">
        <v>0</v>
      </c>
      <c r="M306" s="12">
        <v>0</v>
      </c>
      <c r="N306" s="12">
        <v>0</v>
      </c>
      <c r="O306" s="12">
        <v>0</v>
      </c>
      <c r="P306" s="12">
        <v>0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46.42</v>
      </c>
      <c r="X306" s="12">
        <v>-46.42</v>
      </c>
      <c r="Y306" s="12">
        <v>478.58</v>
      </c>
      <c r="Z306" s="12">
        <v>0.0884</v>
      </c>
      <c r="AA306" s="12">
        <v>0</v>
      </c>
      <c r="AB306" s="8">
        <v>0</v>
      </c>
      <c r="AC306" s="7">
        <v>0</v>
      </c>
    </row>
    <row r="307" spans="1:29" ht="25.5" outlineLevel="4">
      <c r="A307" s="5" t="s">
        <v>190</v>
      </c>
      <c r="B307" s="6" t="s">
        <v>246</v>
      </c>
      <c r="C307" s="6" t="s">
        <v>260</v>
      </c>
      <c r="D307" s="6" t="s">
        <v>258</v>
      </c>
      <c r="E307" s="6" t="s">
        <v>191</v>
      </c>
      <c r="F307" s="6" t="s">
        <v>15</v>
      </c>
      <c r="G307" s="6"/>
      <c r="H307" s="6"/>
      <c r="I307" s="12">
        <v>525</v>
      </c>
      <c r="J307" s="12">
        <v>0</v>
      </c>
      <c r="K307" s="12">
        <v>0</v>
      </c>
      <c r="L307" s="12">
        <v>0</v>
      </c>
      <c r="M307" s="12">
        <v>0</v>
      </c>
      <c r="N307" s="12">
        <v>0</v>
      </c>
      <c r="O307" s="12">
        <v>0</v>
      </c>
      <c r="P307" s="12">
        <v>0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46.42</v>
      </c>
      <c r="X307" s="12">
        <v>-46.42</v>
      </c>
      <c r="Y307" s="12">
        <v>478.58</v>
      </c>
      <c r="Z307" s="12">
        <v>0.0884</v>
      </c>
      <c r="AA307" s="12">
        <v>0</v>
      </c>
      <c r="AB307" s="8">
        <v>0</v>
      </c>
      <c r="AC307" s="7">
        <v>0</v>
      </c>
    </row>
    <row r="308" spans="1:29" ht="25.5" outlineLevel="2">
      <c r="A308" s="5" t="s">
        <v>186</v>
      </c>
      <c r="B308" s="6" t="s">
        <v>246</v>
      </c>
      <c r="C308" s="6" t="s">
        <v>187</v>
      </c>
      <c r="D308" s="6" t="s">
        <v>14</v>
      </c>
      <c r="E308" s="6" t="s">
        <v>15</v>
      </c>
      <c r="F308" s="6" t="s">
        <v>15</v>
      </c>
      <c r="G308" s="6"/>
      <c r="H308" s="6"/>
      <c r="I308" s="12">
        <v>5274.62</v>
      </c>
      <c r="J308" s="12">
        <v>0</v>
      </c>
      <c r="K308" s="12">
        <v>0</v>
      </c>
      <c r="L308" s="12">
        <v>0</v>
      </c>
      <c r="M308" s="12">
        <v>0</v>
      </c>
      <c r="N308" s="12">
        <v>0</v>
      </c>
      <c r="O308" s="12">
        <v>0</v>
      </c>
      <c r="P308" s="12">
        <v>0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4929.05</v>
      </c>
      <c r="X308" s="12">
        <v>-4929.05</v>
      </c>
      <c r="Y308" s="12">
        <v>345.58</v>
      </c>
      <c r="Z308" s="12">
        <v>0.9345</v>
      </c>
      <c r="AA308" s="12">
        <v>0</v>
      </c>
      <c r="AB308" s="8">
        <v>0</v>
      </c>
      <c r="AC308" s="7">
        <v>0</v>
      </c>
    </row>
    <row r="309" spans="1:29" ht="25.5" outlineLevel="3">
      <c r="A309" s="5" t="s">
        <v>293</v>
      </c>
      <c r="B309" s="6" t="s">
        <v>246</v>
      </c>
      <c r="C309" s="6" t="s">
        <v>187</v>
      </c>
      <c r="D309" s="6" t="s">
        <v>294</v>
      </c>
      <c r="E309" s="6" t="s">
        <v>15</v>
      </c>
      <c r="F309" s="6" t="s">
        <v>15</v>
      </c>
      <c r="G309" s="6"/>
      <c r="H309" s="6"/>
      <c r="I309" s="12">
        <v>1225.62</v>
      </c>
      <c r="J309" s="12">
        <v>0</v>
      </c>
      <c r="K309" s="12">
        <v>0</v>
      </c>
      <c r="L309" s="12">
        <v>0</v>
      </c>
      <c r="M309" s="12">
        <v>0</v>
      </c>
      <c r="N309" s="12">
        <v>0</v>
      </c>
      <c r="O309" s="12">
        <v>0</v>
      </c>
      <c r="P309" s="12">
        <v>0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880.05</v>
      </c>
      <c r="X309" s="12">
        <v>-880.05</v>
      </c>
      <c r="Y309" s="12">
        <v>345.58</v>
      </c>
      <c r="Z309" s="12">
        <v>0.718</v>
      </c>
      <c r="AA309" s="12">
        <v>0</v>
      </c>
      <c r="AB309" s="8">
        <v>0</v>
      </c>
      <c r="AC309" s="7">
        <v>0</v>
      </c>
    </row>
    <row r="310" spans="1:29" ht="25.5" outlineLevel="4">
      <c r="A310" s="5" t="s">
        <v>190</v>
      </c>
      <c r="B310" s="6" t="s">
        <v>246</v>
      </c>
      <c r="C310" s="6" t="s">
        <v>187</v>
      </c>
      <c r="D310" s="6" t="s">
        <v>294</v>
      </c>
      <c r="E310" s="6" t="s">
        <v>191</v>
      </c>
      <c r="F310" s="6" t="s">
        <v>15</v>
      </c>
      <c r="G310" s="6"/>
      <c r="H310" s="6"/>
      <c r="I310" s="12">
        <v>881.43</v>
      </c>
      <c r="J310" s="12">
        <v>0</v>
      </c>
      <c r="K310" s="12">
        <v>0</v>
      </c>
      <c r="L310" s="12">
        <v>0</v>
      </c>
      <c r="M310" s="12">
        <v>0</v>
      </c>
      <c r="N310" s="12">
        <v>0</v>
      </c>
      <c r="O310" s="12">
        <v>0</v>
      </c>
      <c r="P310" s="12">
        <v>0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702.92</v>
      </c>
      <c r="X310" s="12">
        <v>-702.92</v>
      </c>
      <c r="Y310" s="12">
        <v>178.52</v>
      </c>
      <c r="Z310" s="12">
        <v>0.7975</v>
      </c>
      <c r="AA310" s="12">
        <v>0</v>
      </c>
      <c r="AB310" s="8">
        <v>0</v>
      </c>
      <c r="AC310" s="7">
        <v>0</v>
      </c>
    </row>
    <row r="311" spans="1:29" ht="25.5" outlineLevel="4">
      <c r="A311" s="5" t="s">
        <v>251</v>
      </c>
      <c r="B311" s="6" t="s">
        <v>246</v>
      </c>
      <c r="C311" s="6" t="s">
        <v>187</v>
      </c>
      <c r="D311" s="6" t="s">
        <v>294</v>
      </c>
      <c r="E311" s="6" t="s">
        <v>252</v>
      </c>
      <c r="F311" s="6" t="s">
        <v>15</v>
      </c>
      <c r="G311" s="6"/>
      <c r="H311" s="6"/>
      <c r="I311" s="12">
        <v>344.19</v>
      </c>
      <c r="J311" s="12">
        <v>0</v>
      </c>
      <c r="K311" s="12">
        <v>0</v>
      </c>
      <c r="L311" s="12">
        <v>0</v>
      </c>
      <c r="M311" s="12">
        <v>0</v>
      </c>
      <c r="N311" s="12">
        <v>0</v>
      </c>
      <c r="O311" s="12">
        <v>0</v>
      </c>
      <c r="P311" s="12">
        <v>0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177.13</v>
      </c>
      <c r="X311" s="12">
        <v>-177.13</v>
      </c>
      <c r="Y311" s="12">
        <v>167.06</v>
      </c>
      <c r="Z311" s="12">
        <v>0.5146</v>
      </c>
      <c r="AA311" s="12">
        <v>0</v>
      </c>
      <c r="AB311" s="8">
        <v>0</v>
      </c>
      <c r="AC311" s="7">
        <v>0</v>
      </c>
    </row>
    <row r="312" spans="1:29" ht="38.25" outlineLevel="3">
      <c r="A312" s="5" t="s">
        <v>295</v>
      </c>
      <c r="B312" s="6" t="s">
        <v>246</v>
      </c>
      <c r="C312" s="6" t="s">
        <v>187</v>
      </c>
      <c r="D312" s="6" t="s">
        <v>296</v>
      </c>
      <c r="E312" s="6" t="s">
        <v>15</v>
      </c>
      <c r="F312" s="6" t="s">
        <v>15</v>
      </c>
      <c r="G312" s="6"/>
      <c r="H312" s="6"/>
      <c r="I312" s="12">
        <v>4049</v>
      </c>
      <c r="J312" s="12">
        <v>0</v>
      </c>
      <c r="K312" s="12">
        <v>0</v>
      </c>
      <c r="L312" s="12">
        <v>0</v>
      </c>
      <c r="M312" s="12">
        <v>0</v>
      </c>
      <c r="N312" s="12">
        <v>0</v>
      </c>
      <c r="O312" s="12">
        <v>0</v>
      </c>
      <c r="P312" s="12">
        <v>0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4049</v>
      </c>
      <c r="X312" s="12">
        <v>-4049</v>
      </c>
      <c r="Y312" s="12">
        <v>0</v>
      </c>
      <c r="Z312" s="12">
        <v>1</v>
      </c>
      <c r="AA312" s="12">
        <v>0</v>
      </c>
      <c r="AB312" s="8">
        <v>0</v>
      </c>
      <c r="AC312" s="7">
        <v>0</v>
      </c>
    </row>
    <row r="313" spans="1:29" ht="12.75" outlineLevel="4">
      <c r="A313" s="5" t="s">
        <v>32</v>
      </c>
      <c r="B313" s="6" t="s">
        <v>246</v>
      </c>
      <c r="C313" s="6" t="s">
        <v>187</v>
      </c>
      <c r="D313" s="6" t="s">
        <v>296</v>
      </c>
      <c r="E313" s="6" t="s">
        <v>33</v>
      </c>
      <c r="F313" s="6" t="s">
        <v>15</v>
      </c>
      <c r="G313" s="6"/>
      <c r="H313" s="6"/>
      <c r="I313" s="12">
        <v>3079.56</v>
      </c>
      <c r="J313" s="12">
        <v>0</v>
      </c>
      <c r="K313" s="12">
        <v>0</v>
      </c>
      <c r="L313" s="12">
        <v>0</v>
      </c>
      <c r="M313" s="12">
        <v>0</v>
      </c>
      <c r="N313" s="12">
        <v>0</v>
      </c>
      <c r="O313" s="12">
        <v>0</v>
      </c>
      <c r="P313" s="12">
        <v>0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3079.56</v>
      </c>
      <c r="X313" s="12">
        <v>-3079.56</v>
      </c>
      <c r="Y313" s="12">
        <v>0</v>
      </c>
      <c r="Z313" s="12">
        <v>1</v>
      </c>
      <c r="AA313" s="12">
        <v>0</v>
      </c>
      <c r="AB313" s="8">
        <v>0</v>
      </c>
      <c r="AC313" s="7">
        <v>0</v>
      </c>
    </row>
    <row r="314" spans="1:29" ht="25.5" outlineLevel="4">
      <c r="A314" s="5" t="s">
        <v>251</v>
      </c>
      <c r="B314" s="6" t="s">
        <v>246</v>
      </c>
      <c r="C314" s="6" t="s">
        <v>187</v>
      </c>
      <c r="D314" s="6" t="s">
        <v>296</v>
      </c>
      <c r="E314" s="6" t="s">
        <v>252</v>
      </c>
      <c r="F314" s="6" t="s">
        <v>15</v>
      </c>
      <c r="G314" s="6"/>
      <c r="H314" s="6"/>
      <c r="I314" s="12">
        <v>969.44</v>
      </c>
      <c r="J314" s="12">
        <v>0</v>
      </c>
      <c r="K314" s="12">
        <v>0</v>
      </c>
      <c r="L314" s="12">
        <v>0</v>
      </c>
      <c r="M314" s="12">
        <v>0</v>
      </c>
      <c r="N314" s="12">
        <v>0</v>
      </c>
      <c r="O314" s="12">
        <v>0</v>
      </c>
      <c r="P314" s="12">
        <v>0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969.44</v>
      </c>
      <c r="X314" s="12">
        <v>-969.44</v>
      </c>
      <c r="Y314" s="12">
        <v>0</v>
      </c>
      <c r="Z314" s="12">
        <v>1</v>
      </c>
      <c r="AA314" s="12">
        <v>0</v>
      </c>
      <c r="AB314" s="8">
        <v>0</v>
      </c>
      <c r="AC314" s="7">
        <v>0</v>
      </c>
    </row>
    <row r="315" spans="1:29" ht="25.5" outlineLevel="2">
      <c r="A315" s="5" t="s">
        <v>297</v>
      </c>
      <c r="B315" s="6" t="s">
        <v>246</v>
      </c>
      <c r="C315" s="6" t="s">
        <v>298</v>
      </c>
      <c r="D315" s="6" t="s">
        <v>14</v>
      </c>
      <c r="E315" s="6" t="s">
        <v>15</v>
      </c>
      <c r="F315" s="6" t="s">
        <v>15</v>
      </c>
      <c r="G315" s="6"/>
      <c r="H315" s="6"/>
      <c r="I315" s="12">
        <v>9169.21</v>
      </c>
      <c r="J315" s="12">
        <v>0</v>
      </c>
      <c r="K315" s="12">
        <v>0</v>
      </c>
      <c r="L315" s="12">
        <v>0</v>
      </c>
      <c r="M315" s="12">
        <v>0</v>
      </c>
      <c r="N315" s="12">
        <v>0</v>
      </c>
      <c r="O315" s="12">
        <v>0</v>
      </c>
      <c r="P315" s="12">
        <v>0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5301.73</v>
      </c>
      <c r="X315" s="12">
        <v>-5301.73</v>
      </c>
      <c r="Y315" s="12">
        <v>3867.47</v>
      </c>
      <c r="Z315" s="12">
        <v>0.5782</v>
      </c>
      <c r="AA315" s="12">
        <v>0</v>
      </c>
      <c r="AB315" s="8">
        <v>0</v>
      </c>
      <c r="AC315" s="7">
        <v>0</v>
      </c>
    </row>
    <row r="316" spans="1:29" ht="12.75" outlineLevel="3">
      <c r="A316" s="5" t="s">
        <v>26</v>
      </c>
      <c r="B316" s="6" t="s">
        <v>246</v>
      </c>
      <c r="C316" s="6" t="s">
        <v>298</v>
      </c>
      <c r="D316" s="6" t="s">
        <v>27</v>
      </c>
      <c r="E316" s="6" t="s">
        <v>15</v>
      </c>
      <c r="F316" s="6" t="s">
        <v>15</v>
      </c>
      <c r="G316" s="6"/>
      <c r="H316" s="6"/>
      <c r="I316" s="12">
        <v>832.2</v>
      </c>
      <c r="J316" s="12">
        <v>0</v>
      </c>
      <c r="K316" s="12">
        <v>0</v>
      </c>
      <c r="L316" s="12">
        <v>0</v>
      </c>
      <c r="M316" s="12">
        <v>0</v>
      </c>
      <c r="N316" s="12">
        <v>0</v>
      </c>
      <c r="O316" s="12">
        <v>0</v>
      </c>
      <c r="P316" s="12">
        <v>0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502.51</v>
      </c>
      <c r="X316" s="12">
        <v>-502.51</v>
      </c>
      <c r="Y316" s="12">
        <v>329.69</v>
      </c>
      <c r="Z316" s="12">
        <v>0.6038</v>
      </c>
      <c r="AA316" s="12">
        <v>0</v>
      </c>
      <c r="AB316" s="8">
        <v>0</v>
      </c>
      <c r="AC316" s="7">
        <v>0</v>
      </c>
    </row>
    <row r="317" spans="1:29" ht="25.5" outlineLevel="4">
      <c r="A317" s="5" t="s">
        <v>22</v>
      </c>
      <c r="B317" s="6" t="s">
        <v>246</v>
      </c>
      <c r="C317" s="6" t="s">
        <v>298</v>
      </c>
      <c r="D317" s="6" t="s">
        <v>27</v>
      </c>
      <c r="E317" s="6" t="s">
        <v>23</v>
      </c>
      <c r="F317" s="6" t="s">
        <v>15</v>
      </c>
      <c r="G317" s="6"/>
      <c r="H317" s="6"/>
      <c r="I317" s="12">
        <v>832.2</v>
      </c>
      <c r="J317" s="12">
        <v>0</v>
      </c>
      <c r="K317" s="12">
        <v>0</v>
      </c>
      <c r="L317" s="12">
        <v>0</v>
      </c>
      <c r="M317" s="12">
        <v>0</v>
      </c>
      <c r="N317" s="12">
        <v>0</v>
      </c>
      <c r="O317" s="12">
        <v>0</v>
      </c>
      <c r="P317" s="12">
        <v>0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502.51</v>
      </c>
      <c r="X317" s="12">
        <v>-502.51</v>
      </c>
      <c r="Y317" s="12">
        <v>329.69</v>
      </c>
      <c r="Z317" s="12">
        <v>0.6038</v>
      </c>
      <c r="AA317" s="12">
        <v>0</v>
      </c>
      <c r="AB317" s="8">
        <v>0</v>
      </c>
      <c r="AC317" s="7">
        <v>0</v>
      </c>
    </row>
    <row r="318" spans="1:29" ht="76.5" outlineLevel="3">
      <c r="A318" s="5" t="s">
        <v>299</v>
      </c>
      <c r="B318" s="6" t="s">
        <v>246</v>
      </c>
      <c r="C318" s="6" t="s">
        <v>298</v>
      </c>
      <c r="D318" s="6" t="s">
        <v>300</v>
      </c>
      <c r="E318" s="6" t="s">
        <v>15</v>
      </c>
      <c r="F318" s="6" t="s">
        <v>15</v>
      </c>
      <c r="G318" s="6"/>
      <c r="H318" s="6"/>
      <c r="I318" s="12">
        <v>8202.64</v>
      </c>
      <c r="J318" s="12">
        <v>0</v>
      </c>
      <c r="K318" s="12">
        <v>0</v>
      </c>
      <c r="L318" s="12">
        <v>0</v>
      </c>
      <c r="M318" s="12">
        <v>0</v>
      </c>
      <c r="N318" s="12">
        <v>0</v>
      </c>
      <c r="O318" s="12">
        <v>0</v>
      </c>
      <c r="P318" s="12">
        <v>0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4767.37</v>
      </c>
      <c r="X318" s="12">
        <v>-4767.37</v>
      </c>
      <c r="Y318" s="12">
        <v>3435.26</v>
      </c>
      <c r="Z318" s="12">
        <v>0.5812</v>
      </c>
      <c r="AA318" s="12">
        <v>0</v>
      </c>
      <c r="AB318" s="8">
        <v>0</v>
      </c>
      <c r="AC318" s="7">
        <v>0</v>
      </c>
    </row>
    <row r="319" spans="1:29" ht="25.5" outlineLevel="4">
      <c r="A319" s="5" t="s">
        <v>190</v>
      </c>
      <c r="B319" s="6" t="s">
        <v>246</v>
      </c>
      <c r="C319" s="6" t="s">
        <v>298</v>
      </c>
      <c r="D319" s="6" t="s">
        <v>300</v>
      </c>
      <c r="E319" s="6" t="s">
        <v>191</v>
      </c>
      <c r="F319" s="6" t="s">
        <v>15</v>
      </c>
      <c r="G319" s="6"/>
      <c r="H319" s="6"/>
      <c r="I319" s="12">
        <v>8202.64</v>
      </c>
      <c r="J319" s="12">
        <v>0</v>
      </c>
      <c r="K319" s="12">
        <v>0</v>
      </c>
      <c r="L319" s="12">
        <v>0</v>
      </c>
      <c r="M319" s="12">
        <v>0</v>
      </c>
      <c r="N319" s="12">
        <v>0</v>
      </c>
      <c r="O319" s="12">
        <v>0</v>
      </c>
      <c r="P319" s="12">
        <v>0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4767.37</v>
      </c>
      <c r="X319" s="12">
        <v>-4767.37</v>
      </c>
      <c r="Y319" s="12">
        <v>3435.26</v>
      </c>
      <c r="Z319" s="12">
        <v>0.5812</v>
      </c>
      <c r="AA319" s="12">
        <v>0</v>
      </c>
      <c r="AB319" s="8">
        <v>0</v>
      </c>
      <c r="AC319" s="7">
        <v>0</v>
      </c>
    </row>
    <row r="320" spans="1:29" ht="51" outlineLevel="3">
      <c r="A320" s="5" t="s">
        <v>34</v>
      </c>
      <c r="B320" s="6" t="s">
        <v>246</v>
      </c>
      <c r="C320" s="6" t="s">
        <v>298</v>
      </c>
      <c r="D320" s="6" t="s">
        <v>35</v>
      </c>
      <c r="E320" s="6" t="s">
        <v>15</v>
      </c>
      <c r="F320" s="6" t="s">
        <v>15</v>
      </c>
      <c r="G320" s="6"/>
      <c r="H320" s="6"/>
      <c r="I320" s="12">
        <v>15</v>
      </c>
      <c r="J320" s="12">
        <v>0</v>
      </c>
      <c r="K320" s="12">
        <v>0</v>
      </c>
      <c r="L320" s="12">
        <v>0</v>
      </c>
      <c r="M320" s="12">
        <v>0</v>
      </c>
      <c r="N320" s="12">
        <v>0</v>
      </c>
      <c r="O320" s="12">
        <v>0</v>
      </c>
      <c r="P320" s="12">
        <v>0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15</v>
      </c>
      <c r="Z320" s="12">
        <v>0</v>
      </c>
      <c r="AA320" s="12">
        <v>0</v>
      </c>
      <c r="AB320" s="8">
        <v>0</v>
      </c>
      <c r="AC320" s="7">
        <v>0</v>
      </c>
    </row>
    <row r="321" spans="1:29" ht="12.75" outlineLevel="4">
      <c r="A321" s="5" t="s">
        <v>32</v>
      </c>
      <c r="B321" s="6" t="s">
        <v>246</v>
      </c>
      <c r="C321" s="6" t="s">
        <v>298</v>
      </c>
      <c r="D321" s="6" t="s">
        <v>35</v>
      </c>
      <c r="E321" s="6" t="s">
        <v>33</v>
      </c>
      <c r="F321" s="6" t="s">
        <v>15</v>
      </c>
      <c r="G321" s="6"/>
      <c r="H321" s="6"/>
      <c r="I321" s="12">
        <v>15</v>
      </c>
      <c r="J321" s="12">
        <v>0</v>
      </c>
      <c r="K321" s="12">
        <v>0</v>
      </c>
      <c r="L321" s="12">
        <v>0</v>
      </c>
      <c r="M321" s="12">
        <v>0</v>
      </c>
      <c r="N321" s="12">
        <v>0</v>
      </c>
      <c r="O321" s="12">
        <v>0</v>
      </c>
      <c r="P321" s="12">
        <v>0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15</v>
      </c>
      <c r="Z321" s="12">
        <v>0</v>
      </c>
      <c r="AA321" s="12">
        <v>0</v>
      </c>
      <c r="AB321" s="8">
        <v>0</v>
      </c>
      <c r="AC321" s="7">
        <v>0</v>
      </c>
    </row>
    <row r="322" spans="1:29" ht="63.75" outlineLevel="3">
      <c r="A322" s="5" t="s">
        <v>253</v>
      </c>
      <c r="B322" s="6" t="s">
        <v>246</v>
      </c>
      <c r="C322" s="6" t="s">
        <v>298</v>
      </c>
      <c r="D322" s="6" t="s">
        <v>254</v>
      </c>
      <c r="E322" s="6" t="s">
        <v>15</v>
      </c>
      <c r="F322" s="6" t="s">
        <v>15</v>
      </c>
      <c r="G322" s="6"/>
      <c r="H322" s="6"/>
      <c r="I322" s="12">
        <v>22.5</v>
      </c>
      <c r="J322" s="12">
        <v>0</v>
      </c>
      <c r="K322" s="12">
        <v>0</v>
      </c>
      <c r="L322" s="12">
        <v>0</v>
      </c>
      <c r="M322" s="12">
        <v>0</v>
      </c>
      <c r="N322" s="12">
        <v>0</v>
      </c>
      <c r="O322" s="12">
        <v>0</v>
      </c>
      <c r="P322" s="12">
        <v>0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10</v>
      </c>
      <c r="X322" s="12">
        <v>-10</v>
      </c>
      <c r="Y322" s="12">
        <v>12.5</v>
      </c>
      <c r="Z322" s="12">
        <v>0.4444</v>
      </c>
      <c r="AA322" s="12">
        <v>0</v>
      </c>
      <c r="AB322" s="8">
        <v>0</v>
      </c>
      <c r="AC322" s="7">
        <v>0</v>
      </c>
    </row>
    <row r="323" spans="1:29" ht="12.75" outlineLevel="4">
      <c r="A323" s="5" t="s">
        <v>32</v>
      </c>
      <c r="B323" s="6" t="s">
        <v>246</v>
      </c>
      <c r="C323" s="6" t="s">
        <v>298</v>
      </c>
      <c r="D323" s="6" t="s">
        <v>254</v>
      </c>
      <c r="E323" s="6" t="s">
        <v>33</v>
      </c>
      <c r="F323" s="6" t="s">
        <v>15</v>
      </c>
      <c r="G323" s="6"/>
      <c r="H323" s="6"/>
      <c r="I323" s="12">
        <v>22.5</v>
      </c>
      <c r="J323" s="12">
        <v>0</v>
      </c>
      <c r="K323" s="12">
        <v>0</v>
      </c>
      <c r="L323" s="12">
        <v>0</v>
      </c>
      <c r="M323" s="12">
        <v>0</v>
      </c>
      <c r="N323" s="12">
        <v>0</v>
      </c>
      <c r="O323" s="12">
        <v>0</v>
      </c>
      <c r="P323" s="12">
        <v>0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10</v>
      </c>
      <c r="X323" s="12">
        <v>-10</v>
      </c>
      <c r="Y323" s="12">
        <v>12.5</v>
      </c>
      <c r="Z323" s="12">
        <v>0.4444</v>
      </c>
      <c r="AA323" s="12">
        <v>0</v>
      </c>
      <c r="AB323" s="8">
        <v>0</v>
      </c>
      <c r="AC323" s="7">
        <v>0</v>
      </c>
    </row>
    <row r="324" spans="1:29" ht="51" outlineLevel="3">
      <c r="A324" s="5" t="s">
        <v>255</v>
      </c>
      <c r="B324" s="6" t="s">
        <v>246</v>
      </c>
      <c r="C324" s="6" t="s">
        <v>298</v>
      </c>
      <c r="D324" s="6" t="s">
        <v>256</v>
      </c>
      <c r="E324" s="6" t="s">
        <v>15</v>
      </c>
      <c r="F324" s="6" t="s">
        <v>15</v>
      </c>
      <c r="G324" s="6"/>
      <c r="H324" s="6"/>
      <c r="I324" s="12">
        <v>40</v>
      </c>
      <c r="J324" s="12">
        <v>0</v>
      </c>
      <c r="K324" s="12">
        <v>0</v>
      </c>
      <c r="L324" s="12">
        <v>0</v>
      </c>
      <c r="M324" s="12">
        <v>0</v>
      </c>
      <c r="N324" s="12">
        <v>0</v>
      </c>
      <c r="O324" s="12">
        <v>0</v>
      </c>
      <c r="P324" s="12">
        <v>0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40</v>
      </c>
      <c r="Z324" s="12">
        <v>0</v>
      </c>
      <c r="AA324" s="12">
        <v>0</v>
      </c>
      <c r="AB324" s="8">
        <v>0</v>
      </c>
      <c r="AC324" s="7">
        <v>0</v>
      </c>
    </row>
    <row r="325" spans="1:29" ht="12.75" outlineLevel="4">
      <c r="A325" s="5" t="s">
        <v>32</v>
      </c>
      <c r="B325" s="6" t="s">
        <v>246</v>
      </c>
      <c r="C325" s="6" t="s">
        <v>298</v>
      </c>
      <c r="D325" s="6" t="s">
        <v>256</v>
      </c>
      <c r="E325" s="6" t="s">
        <v>33</v>
      </c>
      <c r="F325" s="6" t="s">
        <v>15</v>
      </c>
      <c r="G325" s="6"/>
      <c r="H325" s="6"/>
      <c r="I325" s="12">
        <v>40</v>
      </c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40</v>
      </c>
      <c r="Z325" s="12">
        <v>0</v>
      </c>
      <c r="AA325" s="12">
        <v>0</v>
      </c>
      <c r="AB325" s="8">
        <v>0</v>
      </c>
      <c r="AC325" s="7">
        <v>0</v>
      </c>
    </row>
    <row r="326" spans="1:29" ht="63.75" outlineLevel="3">
      <c r="A326" s="5" t="s">
        <v>62</v>
      </c>
      <c r="B326" s="6" t="s">
        <v>246</v>
      </c>
      <c r="C326" s="6" t="s">
        <v>298</v>
      </c>
      <c r="D326" s="6" t="s">
        <v>63</v>
      </c>
      <c r="E326" s="6" t="s">
        <v>15</v>
      </c>
      <c r="F326" s="6" t="s">
        <v>15</v>
      </c>
      <c r="G326" s="6"/>
      <c r="H326" s="6"/>
      <c r="I326" s="12">
        <v>38.64</v>
      </c>
      <c r="J326" s="12">
        <v>0</v>
      </c>
      <c r="K326" s="12">
        <v>0</v>
      </c>
      <c r="L326" s="12">
        <v>0</v>
      </c>
      <c r="M326" s="12">
        <v>0</v>
      </c>
      <c r="N326" s="12">
        <v>0</v>
      </c>
      <c r="O326" s="12">
        <v>0</v>
      </c>
      <c r="P326" s="12">
        <v>0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3.62</v>
      </c>
      <c r="X326" s="12">
        <v>-3.62</v>
      </c>
      <c r="Y326" s="12">
        <v>35.02</v>
      </c>
      <c r="Z326" s="12">
        <v>0.0937</v>
      </c>
      <c r="AA326" s="12">
        <v>0</v>
      </c>
      <c r="AB326" s="8">
        <v>0</v>
      </c>
      <c r="AC326" s="7">
        <v>0</v>
      </c>
    </row>
    <row r="327" spans="1:29" ht="12.75" outlineLevel="4">
      <c r="A327" s="5" t="s">
        <v>32</v>
      </c>
      <c r="B327" s="6" t="s">
        <v>246</v>
      </c>
      <c r="C327" s="6" t="s">
        <v>298</v>
      </c>
      <c r="D327" s="6" t="s">
        <v>63</v>
      </c>
      <c r="E327" s="6" t="s">
        <v>33</v>
      </c>
      <c r="F327" s="6" t="s">
        <v>15</v>
      </c>
      <c r="G327" s="6"/>
      <c r="H327" s="6"/>
      <c r="I327" s="12">
        <v>38.64</v>
      </c>
      <c r="J327" s="12">
        <v>0</v>
      </c>
      <c r="K327" s="12">
        <v>0</v>
      </c>
      <c r="L327" s="12">
        <v>0</v>
      </c>
      <c r="M327" s="12">
        <v>0</v>
      </c>
      <c r="N327" s="12">
        <v>0</v>
      </c>
      <c r="O327" s="12">
        <v>0</v>
      </c>
      <c r="P327" s="12">
        <v>0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3.62</v>
      </c>
      <c r="X327" s="12">
        <v>-3.62</v>
      </c>
      <c r="Y327" s="12">
        <v>35.02</v>
      </c>
      <c r="Z327" s="12">
        <v>0.0937</v>
      </c>
      <c r="AA327" s="12">
        <v>0</v>
      </c>
      <c r="AB327" s="8">
        <v>0</v>
      </c>
      <c r="AC327" s="7">
        <v>0</v>
      </c>
    </row>
    <row r="328" spans="1:29" ht="63.75" outlineLevel="3">
      <c r="A328" s="5" t="s">
        <v>283</v>
      </c>
      <c r="B328" s="6" t="s">
        <v>246</v>
      </c>
      <c r="C328" s="6" t="s">
        <v>298</v>
      </c>
      <c r="D328" s="6" t="s">
        <v>284</v>
      </c>
      <c r="E328" s="6" t="s">
        <v>15</v>
      </c>
      <c r="F328" s="6" t="s">
        <v>15</v>
      </c>
      <c r="G328" s="6"/>
      <c r="H328" s="6"/>
      <c r="I328" s="12">
        <v>12</v>
      </c>
      <c r="J328" s="12">
        <v>0</v>
      </c>
      <c r="K328" s="12">
        <v>0</v>
      </c>
      <c r="L328" s="12">
        <v>0</v>
      </c>
      <c r="M328" s="12">
        <v>0</v>
      </c>
      <c r="N328" s="12">
        <v>0</v>
      </c>
      <c r="O328" s="12">
        <v>0</v>
      </c>
      <c r="P328" s="12">
        <v>0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12</v>
      </c>
      <c r="X328" s="12">
        <v>-12</v>
      </c>
      <c r="Y328" s="12">
        <v>0</v>
      </c>
      <c r="Z328" s="12">
        <v>1</v>
      </c>
      <c r="AA328" s="12">
        <v>0</v>
      </c>
      <c r="AB328" s="8">
        <v>0</v>
      </c>
      <c r="AC328" s="7">
        <v>0</v>
      </c>
    </row>
    <row r="329" spans="1:29" ht="12.75" outlineLevel="4">
      <c r="A329" s="5" t="s">
        <v>32</v>
      </c>
      <c r="B329" s="6" t="s">
        <v>246</v>
      </c>
      <c r="C329" s="6" t="s">
        <v>298</v>
      </c>
      <c r="D329" s="6" t="s">
        <v>284</v>
      </c>
      <c r="E329" s="6" t="s">
        <v>33</v>
      </c>
      <c r="F329" s="6" t="s">
        <v>15</v>
      </c>
      <c r="G329" s="6"/>
      <c r="H329" s="6"/>
      <c r="I329" s="12">
        <v>12</v>
      </c>
      <c r="J329" s="12">
        <v>0</v>
      </c>
      <c r="K329" s="12">
        <v>0</v>
      </c>
      <c r="L329" s="12">
        <v>0</v>
      </c>
      <c r="M329" s="12">
        <v>0</v>
      </c>
      <c r="N329" s="12">
        <v>0</v>
      </c>
      <c r="O329" s="12">
        <v>0</v>
      </c>
      <c r="P329" s="12">
        <v>0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12</v>
      </c>
      <c r="X329" s="12">
        <v>-12</v>
      </c>
      <c r="Y329" s="12">
        <v>0</v>
      </c>
      <c r="Z329" s="12">
        <v>1</v>
      </c>
      <c r="AA329" s="12">
        <v>0</v>
      </c>
      <c r="AB329" s="8">
        <v>0</v>
      </c>
      <c r="AC329" s="7">
        <v>0</v>
      </c>
    </row>
    <row r="330" spans="1:29" ht="63.75" outlineLevel="3">
      <c r="A330" s="5" t="s">
        <v>64</v>
      </c>
      <c r="B330" s="6" t="s">
        <v>246</v>
      </c>
      <c r="C330" s="6" t="s">
        <v>298</v>
      </c>
      <c r="D330" s="6" t="s">
        <v>65</v>
      </c>
      <c r="E330" s="6" t="s">
        <v>15</v>
      </c>
      <c r="F330" s="6" t="s">
        <v>15</v>
      </c>
      <c r="G330" s="6"/>
      <c r="H330" s="6"/>
      <c r="I330" s="12">
        <v>6.23</v>
      </c>
      <c r="J330" s="12">
        <v>0</v>
      </c>
      <c r="K330" s="12">
        <v>0</v>
      </c>
      <c r="L330" s="12">
        <v>0</v>
      </c>
      <c r="M330" s="12">
        <v>0</v>
      </c>
      <c r="N330" s="12">
        <v>0</v>
      </c>
      <c r="O330" s="12">
        <v>0</v>
      </c>
      <c r="P330" s="12">
        <v>0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6.23</v>
      </c>
      <c r="X330" s="12">
        <v>-6.23</v>
      </c>
      <c r="Y330" s="12">
        <v>0</v>
      </c>
      <c r="Z330" s="12">
        <v>1</v>
      </c>
      <c r="AA330" s="12">
        <v>0</v>
      </c>
      <c r="AB330" s="8">
        <v>0</v>
      </c>
      <c r="AC330" s="7">
        <v>0</v>
      </c>
    </row>
    <row r="331" spans="1:29" ht="12.75" outlineLevel="4">
      <c r="A331" s="5" t="s">
        <v>32</v>
      </c>
      <c r="B331" s="6" t="s">
        <v>246</v>
      </c>
      <c r="C331" s="6" t="s">
        <v>298</v>
      </c>
      <c r="D331" s="6" t="s">
        <v>65</v>
      </c>
      <c r="E331" s="6" t="s">
        <v>33</v>
      </c>
      <c r="F331" s="6" t="s">
        <v>15</v>
      </c>
      <c r="G331" s="6"/>
      <c r="H331" s="6"/>
      <c r="I331" s="12">
        <v>6.23</v>
      </c>
      <c r="J331" s="12">
        <v>0</v>
      </c>
      <c r="K331" s="12">
        <v>0</v>
      </c>
      <c r="L331" s="12">
        <v>0</v>
      </c>
      <c r="M331" s="12">
        <v>0</v>
      </c>
      <c r="N331" s="12">
        <v>0</v>
      </c>
      <c r="O331" s="12">
        <v>0</v>
      </c>
      <c r="P331" s="12">
        <v>0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6.23</v>
      </c>
      <c r="X331" s="12">
        <v>-6.23</v>
      </c>
      <c r="Y331" s="12">
        <v>0</v>
      </c>
      <c r="Z331" s="12">
        <v>1</v>
      </c>
      <c r="AA331" s="12">
        <v>0</v>
      </c>
      <c r="AB331" s="8">
        <v>0</v>
      </c>
      <c r="AC331" s="7">
        <v>0</v>
      </c>
    </row>
    <row r="332" spans="1:29" ht="38.25">
      <c r="A332" s="5" t="s">
        <v>301</v>
      </c>
      <c r="B332" s="6" t="s">
        <v>302</v>
      </c>
      <c r="C332" s="6" t="s">
        <v>13</v>
      </c>
      <c r="D332" s="6" t="s">
        <v>14</v>
      </c>
      <c r="E332" s="6" t="s">
        <v>15</v>
      </c>
      <c r="F332" s="6" t="s">
        <v>15</v>
      </c>
      <c r="G332" s="6"/>
      <c r="H332" s="6"/>
      <c r="I332" s="12">
        <v>38094.31</v>
      </c>
      <c r="J332" s="12">
        <v>0</v>
      </c>
      <c r="K332" s="12">
        <v>0</v>
      </c>
      <c r="L332" s="12">
        <v>0</v>
      </c>
      <c r="M332" s="12">
        <v>0</v>
      </c>
      <c r="N332" s="12">
        <v>0</v>
      </c>
      <c r="O332" s="12">
        <v>0</v>
      </c>
      <c r="P332" s="12">
        <v>0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30621</v>
      </c>
      <c r="X332" s="12">
        <v>-30621</v>
      </c>
      <c r="Y332" s="12">
        <v>7473.3</v>
      </c>
      <c r="Z332" s="12">
        <v>0.8038</v>
      </c>
      <c r="AA332" s="12">
        <v>0</v>
      </c>
      <c r="AB332" s="8">
        <v>0</v>
      </c>
      <c r="AC332" s="7">
        <v>0</v>
      </c>
    </row>
    <row r="333" spans="1:29" ht="12.75" outlineLevel="1">
      <c r="A333" s="5" t="s">
        <v>303</v>
      </c>
      <c r="B333" s="6" t="s">
        <v>302</v>
      </c>
      <c r="C333" s="6" t="s">
        <v>304</v>
      </c>
      <c r="D333" s="6" t="s">
        <v>14</v>
      </c>
      <c r="E333" s="6" t="s">
        <v>15</v>
      </c>
      <c r="F333" s="6" t="s">
        <v>15</v>
      </c>
      <c r="G333" s="6"/>
      <c r="H333" s="6"/>
      <c r="I333" s="12">
        <v>38094.31</v>
      </c>
      <c r="J333" s="12">
        <v>0</v>
      </c>
      <c r="K333" s="12">
        <v>0</v>
      </c>
      <c r="L333" s="12">
        <v>0</v>
      </c>
      <c r="M333" s="12">
        <v>0</v>
      </c>
      <c r="N333" s="12">
        <v>0</v>
      </c>
      <c r="O333" s="12">
        <v>0</v>
      </c>
      <c r="P333" s="12">
        <v>0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30621</v>
      </c>
      <c r="X333" s="12">
        <v>-30621</v>
      </c>
      <c r="Y333" s="12">
        <v>7473.3</v>
      </c>
      <c r="Z333" s="12">
        <v>0.8038</v>
      </c>
      <c r="AA333" s="12">
        <v>0</v>
      </c>
      <c r="AB333" s="8">
        <v>0</v>
      </c>
      <c r="AC333" s="7">
        <v>0</v>
      </c>
    </row>
    <row r="334" spans="1:29" ht="12.75" outlineLevel="2">
      <c r="A334" s="5" t="s">
        <v>305</v>
      </c>
      <c r="B334" s="6" t="s">
        <v>302</v>
      </c>
      <c r="C334" s="6" t="s">
        <v>306</v>
      </c>
      <c r="D334" s="6" t="s">
        <v>14</v>
      </c>
      <c r="E334" s="6" t="s">
        <v>15</v>
      </c>
      <c r="F334" s="6" t="s">
        <v>15</v>
      </c>
      <c r="G334" s="6"/>
      <c r="H334" s="6"/>
      <c r="I334" s="12">
        <v>35806.64</v>
      </c>
      <c r="J334" s="12">
        <v>0</v>
      </c>
      <c r="K334" s="12">
        <v>0</v>
      </c>
      <c r="L334" s="12">
        <v>0</v>
      </c>
      <c r="M334" s="12">
        <v>0</v>
      </c>
      <c r="N334" s="12">
        <v>0</v>
      </c>
      <c r="O334" s="12">
        <v>0</v>
      </c>
      <c r="P334" s="12">
        <v>0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28809.59</v>
      </c>
      <c r="X334" s="12">
        <v>-28809.59</v>
      </c>
      <c r="Y334" s="12">
        <v>6997.04</v>
      </c>
      <c r="Z334" s="12">
        <v>0.8046</v>
      </c>
      <c r="AA334" s="12">
        <v>0</v>
      </c>
      <c r="AB334" s="8">
        <v>0</v>
      </c>
      <c r="AC334" s="7">
        <v>0</v>
      </c>
    </row>
    <row r="335" spans="1:29" ht="12.75" outlineLevel="3">
      <c r="A335" s="5" t="s">
        <v>307</v>
      </c>
      <c r="B335" s="6" t="s">
        <v>302</v>
      </c>
      <c r="C335" s="6" t="s">
        <v>306</v>
      </c>
      <c r="D335" s="6" t="s">
        <v>308</v>
      </c>
      <c r="E335" s="6" t="s">
        <v>15</v>
      </c>
      <c r="F335" s="6" t="s">
        <v>15</v>
      </c>
      <c r="G335" s="6"/>
      <c r="H335" s="6"/>
      <c r="I335" s="12">
        <v>52</v>
      </c>
      <c r="J335" s="12">
        <v>0</v>
      </c>
      <c r="K335" s="12">
        <v>0</v>
      </c>
      <c r="L335" s="12">
        <v>0</v>
      </c>
      <c r="M335" s="12">
        <v>0</v>
      </c>
      <c r="N335" s="12">
        <v>0</v>
      </c>
      <c r="O335" s="12">
        <v>0</v>
      </c>
      <c r="P335" s="12">
        <v>0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52</v>
      </c>
      <c r="Z335" s="12">
        <v>0</v>
      </c>
      <c r="AA335" s="12">
        <v>0</v>
      </c>
      <c r="AB335" s="8">
        <v>0</v>
      </c>
      <c r="AC335" s="7">
        <v>0</v>
      </c>
    </row>
    <row r="336" spans="1:29" ht="25.5" outlineLevel="4">
      <c r="A336" s="5" t="s">
        <v>190</v>
      </c>
      <c r="B336" s="6" t="s">
        <v>302</v>
      </c>
      <c r="C336" s="6" t="s">
        <v>306</v>
      </c>
      <c r="D336" s="6" t="s">
        <v>308</v>
      </c>
      <c r="E336" s="6" t="s">
        <v>191</v>
      </c>
      <c r="F336" s="6" t="s">
        <v>15</v>
      </c>
      <c r="G336" s="6"/>
      <c r="H336" s="6"/>
      <c r="I336" s="12">
        <v>52</v>
      </c>
      <c r="J336" s="12">
        <v>0</v>
      </c>
      <c r="K336" s="12">
        <v>0</v>
      </c>
      <c r="L336" s="12">
        <v>0</v>
      </c>
      <c r="M336" s="12">
        <v>0</v>
      </c>
      <c r="N336" s="12">
        <v>0</v>
      </c>
      <c r="O336" s="12">
        <v>0</v>
      </c>
      <c r="P336" s="12">
        <v>0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52</v>
      </c>
      <c r="Z336" s="12">
        <v>0</v>
      </c>
      <c r="AA336" s="12">
        <v>0</v>
      </c>
      <c r="AB336" s="8">
        <v>0</v>
      </c>
      <c r="AC336" s="7">
        <v>0</v>
      </c>
    </row>
    <row r="337" spans="1:29" ht="38.25" outlineLevel="3">
      <c r="A337" s="5" t="s">
        <v>309</v>
      </c>
      <c r="B337" s="6" t="s">
        <v>302</v>
      </c>
      <c r="C337" s="6" t="s">
        <v>306</v>
      </c>
      <c r="D337" s="6" t="s">
        <v>310</v>
      </c>
      <c r="E337" s="6" t="s">
        <v>15</v>
      </c>
      <c r="F337" s="6" t="s">
        <v>15</v>
      </c>
      <c r="G337" s="6"/>
      <c r="H337" s="6"/>
      <c r="I337" s="12">
        <v>23771.33</v>
      </c>
      <c r="J337" s="12">
        <v>0</v>
      </c>
      <c r="K337" s="12">
        <v>0</v>
      </c>
      <c r="L337" s="12">
        <v>0</v>
      </c>
      <c r="M337" s="12">
        <v>0</v>
      </c>
      <c r="N337" s="12">
        <v>0</v>
      </c>
      <c r="O337" s="12">
        <v>0</v>
      </c>
      <c r="P337" s="12">
        <v>0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19871.67</v>
      </c>
      <c r="X337" s="12">
        <v>-19871.67</v>
      </c>
      <c r="Y337" s="12">
        <v>3899.66</v>
      </c>
      <c r="Z337" s="12">
        <v>0.836</v>
      </c>
      <c r="AA337" s="12">
        <v>0</v>
      </c>
      <c r="AB337" s="8">
        <v>0</v>
      </c>
      <c r="AC337" s="7">
        <v>0</v>
      </c>
    </row>
    <row r="338" spans="1:29" ht="25.5" outlineLevel="4">
      <c r="A338" s="5" t="s">
        <v>190</v>
      </c>
      <c r="B338" s="6" t="s">
        <v>302</v>
      </c>
      <c r="C338" s="6" t="s">
        <v>306</v>
      </c>
      <c r="D338" s="6" t="s">
        <v>310</v>
      </c>
      <c r="E338" s="6" t="s">
        <v>191</v>
      </c>
      <c r="F338" s="6" t="s">
        <v>15</v>
      </c>
      <c r="G338" s="6"/>
      <c r="H338" s="6"/>
      <c r="I338" s="12">
        <v>13595.44</v>
      </c>
      <c r="J338" s="12">
        <v>0</v>
      </c>
      <c r="K338" s="12">
        <v>0</v>
      </c>
      <c r="L338" s="12">
        <v>0</v>
      </c>
      <c r="M338" s="12">
        <v>0</v>
      </c>
      <c r="N338" s="12">
        <v>0</v>
      </c>
      <c r="O338" s="12">
        <v>0</v>
      </c>
      <c r="P338" s="12">
        <v>0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13595.44</v>
      </c>
      <c r="X338" s="12">
        <v>-13595.44</v>
      </c>
      <c r="Y338" s="12">
        <v>0</v>
      </c>
      <c r="Z338" s="12">
        <v>1</v>
      </c>
      <c r="AA338" s="12">
        <v>0</v>
      </c>
      <c r="AB338" s="8">
        <v>0</v>
      </c>
      <c r="AC338" s="7">
        <v>0</v>
      </c>
    </row>
    <row r="339" spans="1:29" ht="76.5" outlineLevel="4">
      <c r="A339" s="5" t="s">
        <v>192</v>
      </c>
      <c r="B339" s="6" t="s">
        <v>302</v>
      </c>
      <c r="C339" s="6" t="s">
        <v>306</v>
      </c>
      <c r="D339" s="6" t="s">
        <v>310</v>
      </c>
      <c r="E339" s="6" t="s">
        <v>193</v>
      </c>
      <c r="F339" s="6" t="s">
        <v>15</v>
      </c>
      <c r="G339" s="6"/>
      <c r="H339" s="6"/>
      <c r="I339" s="12">
        <v>10175.89</v>
      </c>
      <c r="J339" s="12">
        <v>0</v>
      </c>
      <c r="K339" s="12">
        <v>0</v>
      </c>
      <c r="L339" s="12">
        <v>0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6276.23</v>
      </c>
      <c r="X339" s="12">
        <v>-6276.23</v>
      </c>
      <c r="Y339" s="12">
        <v>3899.66</v>
      </c>
      <c r="Z339" s="12">
        <v>0.6168</v>
      </c>
      <c r="AA339" s="12">
        <v>0</v>
      </c>
      <c r="AB339" s="8">
        <v>0</v>
      </c>
      <c r="AC339" s="7">
        <v>0</v>
      </c>
    </row>
    <row r="340" spans="1:29" ht="38.25" outlineLevel="3">
      <c r="A340" s="5" t="s">
        <v>311</v>
      </c>
      <c r="B340" s="6" t="s">
        <v>302</v>
      </c>
      <c r="C340" s="6" t="s">
        <v>306</v>
      </c>
      <c r="D340" s="6" t="s">
        <v>312</v>
      </c>
      <c r="E340" s="6" t="s">
        <v>15</v>
      </c>
      <c r="F340" s="6" t="s">
        <v>15</v>
      </c>
      <c r="G340" s="6"/>
      <c r="H340" s="6"/>
      <c r="I340" s="12">
        <v>7304.64</v>
      </c>
      <c r="J340" s="12">
        <v>0</v>
      </c>
      <c r="K340" s="12">
        <v>0</v>
      </c>
      <c r="L340" s="12">
        <v>0</v>
      </c>
      <c r="M340" s="12">
        <v>0</v>
      </c>
      <c r="N340" s="12">
        <v>0</v>
      </c>
      <c r="O340" s="12">
        <v>0</v>
      </c>
      <c r="P340" s="12">
        <v>0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5148.36</v>
      </c>
      <c r="X340" s="12">
        <v>-5148.36</v>
      </c>
      <c r="Y340" s="12">
        <v>2156.27</v>
      </c>
      <c r="Z340" s="12">
        <v>0.7048</v>
      </c>
      <c r="AA340" s="12">
        <v>0</v>
      </c>
      <c r="AB340" s="8">
        <v>0</v>
      </c>
      <c r="AC340" s="7">
        <v>0</v>
      </c>
    </row>
    <row r="341" spans="1:29" ht="25.5" outlineLevel="4">
      <c r="A341" s="5" t="s">
        <v>190</v>
      </c>
      <c r="B341" s="6" t="s">
        <v>302</v>
      </c>
      <c r="C341" s="6" t="s">
        <v>306</v>
      </c>
      <c r="D341" s="6" t="s">
        <v>312</v>
      </c>
      <c r="E341" s="6" t="s">
        <v>191</v>
      </c>
      <c r="F341" s="6" t="s">
        <v>15</v>
      </c>
      <c r="G341" s="6"/>
      <c r="H341" s="6"/>
      <c r="I341" s="12">
        <v>7304.64</v>
      </c>
      <c r="J341" s="12">
        <v>0</v>
      </c>
      <c r="K341" s="12">
        <v>0</v>
      </c>
      <c r="L341" s="12">
        <v>0</v>
      </c>
      <c r="M341" s="12">
        <v>0</v>
      </c>
      <c r="N341" s="12">
        <v>0</v>
      </c>
      <c r="O341" s="12">
        <v>0</v>
      </c>
      <c r="P341" s="12">
        <v>0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5148.36</v>
      </c>
      <c r="X341" s="12">
        <v>-5148.36</v>
      </c>
      <c r="Y341" s="12">
        <v>2156.27</v>
      </c>
      <c r="Z341" s="12">
        <v>0.7048</v>
      </c>
      <c r="AA341" s="12">
        <v>0</v>
      </c>
      <c r="AB341" s="8">
        <v>0</v>
      </c>
      <c r="AC341" s="7">
        <v>0</v>
      </c>
    </row>
    <row r="342" spans="1:29" ht="51" outlineLevel="3">
      <c r="A342" s="5" t="s">
        <v>233</v>
      </c>
      <c r="B342" s="6" t="s">
        <v>302</v>
      </c>
      <c r="C342" s="6" t="s">
        <v>306</v>
      </c>
      <c r="D342" s="6" t="s">
        <v>234</v>
      </c>
      <c r="E342" s="6" t="s">
        <v>15</v>
      </c>
      <c r="F342" s="6" t="s">
        <v>15</v>
      </c>
      <c r="G342" s="6"/>
      <c r="H342" s="6"/>
      <c r="I342" s="12">
        <v>445</v>
      </c>
      <c r="J342" s="12">
        <v>0</v>
      </c>
      <c r="K342" s="12">
        <v>0</v>
      </c>
      <c r="L342" s="12">
        <v>0</v>
      </c>
      <c r="M342" s="12">
        <v>0</v>
      </c>
      <c r="N342" s="12">
        <v>0</v>
      </c>
      <c r="O342" s="12">
        <v>0</v>
      </c>
      <c r="P342" s="12">
        <v>0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445</v>
      </c>
      <c r="Z342" s="12">
        <v>0</v>
      </c>
      <c r="AA342" s="12">
        <v>0</v>
      </c>
      <c r="AB342" s="8">
        <v>0</v>
      </c>
      <c r="AC342" s="7">
        <v>0</v>
      </c>
    </row>
    <row r="343" spans="1:29" ht="25.5" outlineLevel="4">
      <c r="A343" s="5" t="s">
        <v>190</v>
      </c>
      <c r="B343" s="6" t="s">
        <v>302</v>
      </c>
      <c r="C343" s="6" t="s">
        <v>306</v>
      </c>
      <c r="D343" s="6" t="s">
        <v>234</v>
      </c>
      <c r="E343" s="6" t="s">
        <v>191</v>
      </c>
      <c r="F343" s="6" t="s">
        <v>15</v>
      </c>
      <c r="G343" s="6"/>
      <c r="H343" s="6"/>
      <c r="I343" s="12">
        <v>29</v>
      </c>
      <c r="J343" s="12">
        <v>0</v>
      </c>
      <c r="K343" s="12">
        <v>0</v>
      </c>
      <c r="L343" s="12">
        <v>0</v>
      </c>
      <c r="M343" s="12">
        <v>0</v>
      </c>
      <c r="N343" s="12">
        <v>0</v>
      </c>
      <c r="O343" s="12">
        <v>0</v>
      </c>
      <c r="P343" s="12">
        <v>0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29</v>
      </c>
      <c r="Z343" s="12">
        <v>0</v>
      </c>
      <c r="AA343" s="12">
        <v>0</v>
      </c>
      <c r="AB343" s="8">
        <v>0</v>
      </c>
      <c r="AC343" s="7">
        <v>0</v>
      </c>
    </row>
    <row r="344" spans="1:29" ht="76.5" outlineLevel="4">
      <c r="A344" s="5" t="s">
        <v>192</v>
      </c>
      <c r="B344" s="6" t="s">
        <v>302</v>
      </c>
      <c r="C344" s="6" t="s">
        <v>306</v>
      </c>
      <c r="D344" s="6" t="s">
        <v>234</v>
      </c>
      <c r="E344" s="6" t="s">
        <v>193</v>
      </c>
      <c r="F344" s="6" t="s">
        <v>15</v>
      </c>
      <c r="G344" s="6"/>
      <c r="H344" s="6"/>
      <c r="I344" s="12">
        <v>416</v>
      </c>
      <c r="J344" s="12">
        <v>0</v>
      </c>
      <c r="K344" s="12">
        <v>0</v>
      </c>
      <c r="L344" s="12">
        <v>0</v>
      </c>
      <c r="M344" s="12">
        <v>0</v>
      </c>
      <c r="N344" s="12">
        <v>0</v>
      </c>
      <c r="O344" s="12">
        <v>0</v>
      </c>
      <c r="P344" s="12">
        <v>0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416</v>
      </c>
      <c r="Z344" s="12">
        <v>0</v>
      </c>
      <c r="AA344" s="12">
        <v>0</v>
      </c>
      <c r="AB344" s="8">
        <v>0</v>
      </c>
      <c r="AC344" s="7">
        <v>0</v>
      </c>
    </row>
    <row r="345" spans="1:29" ht="38.25" outlineLevel="3">
      <c r="A345" s="5" t="s">
        <v>235</v>
      </c>
      <c r="B345" s="6" t="s">
        <v>302</v>
      </c>
      <c r="C345" s="6" t="s">
        <v>306</v>
      </c>
      <c r="D345" s="6" t="s">
        <v>236</v>
      </c>
      <c r="E345" s="6" t="s">
        <v>15</v>
      </c>
      <c r="F345" s="6" t="s">
        <v>15</v>
      </c>
      <c r="G345" s="6"/>
      <c r="H345" s="6"/>
      <c r="I345" s="12">
        <v>2970.4</v>
      </c>
      <c r="J345" s="12">
        <v>0</v>
      </c>
      <c r="K345" s="12">
        <v>0</v>
      </c>
      <c r="L345" s="12">
        <v>0</v>
      </c>
      <c r="M345" s="12">
        <v>0</v>
      </c>
      <c r="N345" s="12">
        <v>0</v>
      </c>
      <c r="O345" s="12">
        <v>0</v>
      </c>
      <c r="P345" s="12">
        <v>0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2710</v>
      </c>
      <c r="X345" s="12">
        <v>-2710</v>
      </c>
      <c r="Y345" s="12">
        <v>260.4</v>
      </c>
      <c r="Z345" s="12">
        <v>0.9123</v>
      </c>
      <c r="AA345" s="12">
        <v>0</v>
      </c>
      <c r="AB345" s="8">
        <v>0</v>
      </c>
      <c r="AC345" s="7">
        <v>0</v>
      </c>
    </row>
    <row r="346" spans="1:29" ht="25.5" outlineLevel="4">
      <c r="A346" s="5" t="s">
        <v>190</v>
      </c>
      <c r="B346" s="6" t="s">
        <v>302</v>
      </c>
      <c r="C346" s="6" t="s">
        <v>306</v>
      </c>
      <c r="D346" s="6" t="s">
        <v>236</v>
      </c>
      <c r="E346" s="6" t="s">
        <v>191</v>
      </c>
      <c r="F346" s="6" t="s">
        <v>15</v>
      </c>
      <c r="G346" s="6"/>
      <c r="H346" s="6"/>
      <c r="I346" s="12">
        <v>260</v>
      </c>
      <c r="J346" s="12">
        <v>0</v>
      </c>
      <c r="K346" s="12">
        <v>0</v>
      </c>
      <c r="L346" s="12">
        <v>0</v>
      </c>
      <c r="M346" s="12">
        <v>0</v>
      </c>
      <c r="N346" s="12">
        <v>0</v>
      </c>
      <c r="O346" s="12">
        <v>0</v>
      </c>
      <c r="P346" s="12">
        <v>0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260</v>
      </c>
      <c r="Z346" s="12">
        <v>0</v>
      </c>
      <c r="AA346" s="12">
        <v>0</v>
      </c>
      <c r="AB346" s="8">
        <v>0</v>
      </c>
      <c r="AC346" s="7">
        <v>0</v>
      </c>
    </row>
    <row r="347" spans="1:29" ht="76.5" outlineLevel="4">
      <c r="A347" s="5" t="s">
        <v>192</v>
      </c>
      <c r="B347" s="6" t="s">
        <v>302</v>
      </c>
      <c r="C347" s="6" t="s">
        <v>306</v>
      </c>
      <c r="D347" s="6" t="s">
        <v>236</v>
      </c>
      <c r="E347" s="6" t="s">
        <v>193</v>
      </c>
      <c r="F347" s="6" t="s">
        <v>15</v>
      </c>
      <c r="G347" s="6"/>
      <c r="H347" s="6"/>
      <c r="I347" s="12">
        <v>2710.4</v>
      </c>
      <c r="J347" s="12">
        <v>0</v>
      </c>
      <c r="K347" s="12">
        <v>0</v>
      </c>
      <c r="L347" s="12">
        <v>0</v>
      </c>
      <c r="M347" s="12">
        <v>0</v>
      </c>
      <c r="N347" s="12">
        <v>0</v>
      </c>
      <c r="O347" s="12">
        <v>0</v>
      </c>
      <c r="P347" s="12">
        <v>0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2710</v>
      </c>
      <c r="X347" s="12">
        <v>-2710</v>
      </c>
      <c r="Y347" s="12">
        <v>0.4</v>
      </c>
      <c r="Z347" s="12">
        <v>0.9999</v>
      </c>
      <c r="AA347" s="12">
        <v>0</v>
      </c>
      <c r="AB347" s="8">
        <v>0</v>
      </c>
      <c r="AC347" s="7">
        <v>0</v>
      </c>
    </row>
    <row r="348" spans="1:29" ht="89.25" outlineLevel="3">
      <c r="A348" s="5" t="s">
        <v>140</v>
      </c>
      <c r="B348" s="6" t="s">
        <v>302</v>
      </c>
      <c r="C348" s="6" t="s">
        <v>306</v>
      </c>
      <c r="D348" s="6" t="s">
        <v>141</v>
      </c>
      <c r="E348" s="6" t="s">
        <v>15</v>
      </c>
      <c r="F348" s="6" t="s">
        <v>15</v>
      </c>
      <c r="G348" s="6"/>
      <c r="H348" s="6"/>
      <c r="I348" s="12">
        <v>35.37</v>
      </c>
      <c r="J348" s="12">
        <v>0</v>
      </c>
      <c r="K348" s="12">
        <v>0</v>
      </c>
      <c r="L348" s="12">
        <v>0</v>
      </c>
      <c r="M348" s="12">
        <v>0</v>
      </c>
      <c r="N348" s="12">
        <v>0</v>
      </c>
      <c r="O348" s="12">
        <v>0</v>
      </c>
      <c r="P348" s="12">
        <v>0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31.66</v>
      </c>
      <c r="X348" s="12">
        <v>-31.66</v>
      </c>
      <c r="Y348" s="12">
        <v>3.71</v>
      </c>
      <c r="Z348" s="12">
        <v>0.8951</v>
      </c>
      <c r="AA348" s="12">
        <v>0</v>
      </c>
      <c r="AB348" s="8">
        <v>0</v>
      </c>
      <c r="AC348" s="7">
        <v>0</v>
      </c>
    </row>
    <row r="349" spans="1:29" ht="12.75" outlineLevel="4">
      <c r="A349" s="5" t="s">
        <v>32</v>
      </c>
      <c r="B349" s="6" t="s">
        <v>302</v>
      </c>
      <c r="C349" s="6" t="s">
        <v>306</v>
      </c>
      <c r="D349" s="6" t="s">
        <v>141</v>
      </c>
      <c r="E349" s="6" t="s">
        <v>33</v>
      </c>
      <c r="F349" s="6" t="s">
        <v>15</v>
      </c>
      <c r="G349" s="6"/>
      <c r="H349" s="6"/>
      <c r="I349" s="12">
        <v>3.71</v>
      </c>
      <c r="J349" s="12">
        <v>0</v>
      </c>
      <c r="K349" s="12">
        <v>0</v>
      </c>
      <c r="L349" s="12">
        <v>0</v>
      </c>
      <c r="M349" s="12">
        <v>0</v>
      </c>
      <c r="N349" s="12">
        <v>0</v>
      </c>
      <c r="O349" s="12">
        <v>0</v>
      </c>
      <c r="P349" s="12">
        <v>0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3.71</v>
      </c>
      <c r="Z349" s="12">
        <v>0</v>
      </c>
      <c r="AA349" s="12">
        <v>0</v>
      </c>
      <c r="AB349" s="8">
        <v>0</v>
      </c>
      <c r="AC349" s="7">
        <v>0</v>
      </c>
    </row>
    <row r="350" spans="1:29" ht="25.5" outlineLevel="4">
      <c r="A350" s="5" t="s">
        <v>251</v>
      </c>
      <c r="B350" s="6" t="s">
        <v>302</v>
      </c>
      <c r="C350" s="6" t="s">
        <v>306</v>
      </c>
      <c r="D350" s="6" t="s">
        <v>141</v>
      </c>
      <c r="E350" s="6" t="s">
        <v>252</v>
      </c>
      <c r="F350" s="6" t="s">
        <v>15</v>
      </c>
      <c r="G350" s="6"/>
      <c r="H350" s="6"/>
      <c r="I350" s="12">
        <v>31.66</v>
      </c>
      <c r="J350" s="12">
        <v>0</v>
      </c>
      <c r="K350" s="12">
        <v>0</v>
      </c>
      <c r="L350" s="12">
        <v>0</v>
      </c>
      <c r="M350" s="12">
        <v>0</v>
      </c>
      <c r="N350" s="12">
        <v>0</v>
      </c>
      <c r="O350" s="12">
        <v>0</v>
      </c>
      <c r="P350" s="12">
        <v>0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31.66</v>
      </c>
      <c r="X350" s="12">
        <v>-31.66</v>
      </c>
      <c r="Y350" s="12">
        <v>0</v>
      </c>
      <c r="Z350" s="12">
        <v>1</v>
      </c>
      <c r="AA350" s="12">
        <v>0</v>
      </c>
      <c r="AB350" s="8">
        <v>0</v>
      </c>
      <c r="AC350" s="7">
        <v>0</v>
      </c>
    </row>
    <row r="351" spans="1:29" ht="63.75" outlineLevel="3">
      <c r="A351" s="5" t="s">
        <v>62</v>
      </c>
      <c r="B351" s="6" t="s">
        <v>302</v>
      </c>
      <c r="C351" s="6" t="s">
        <v>306</v>
      </c>
      <c r="D351" s="6" t="s">
        <v>63</v>
      </c>
      <c r="E351" s="6" t="s">
        <v>15</v>
      </c>
      <c r="F351" s="6" t="s">
        <v>15</v>
      </c>
      <c r="G351" s="6"/>
      <c r="H351" s="6"/>
      <c r="I351" s="12">
        <v>67.2</v>
      </c>
      <c r="J351" s="12">
        <v>0</v>
      </c>
      <c r="K351" s="12">
        <v>0</v>
      </c>
      <c r="L351" s="12">
        <v>0</v>
      </c>
      <c r="M351" s="12">
        <v>0</v>
      </c>
      <c r="N351" s="12">
        <v>0</v>
      </c>
      <c r="O351" s="12">
        <v>0</v>
      </c>
      <c r="P351" s="12">
        <v>0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7.2</v>
      </c>
      <c r="X351" s="12">
        <v>-7.2</v>
      </c>
      <c r="Y351" s="12">
        <v>60</v>
      </c>
      <c r="Z351" s="12">
        <v>0.1071</v>
      </c>
      <c r="AA351" s="12">
        <v>0</v>
      </c>
      <c r="AB351" s="8">
        <v>0</v>
      </c>
      <c r="AC351" s="7">
        <v>0</v>
      </c>
    </row>
    <row r="352" spans="1:29" ht="12.75" outlineLevel="4">
      <c r="A352" s="5" t="s">
        <v>32</v>
      </c>
      <c r="B352" s="6" t="s">
        <v>302</v>
      </c>
      <c r="C352" s="6" t="s">
        <v>306</v>
      </c>
      <c r="D352" s="6" t="s">
        <v>63</v>
      </c>
      <c r="E352" s="6" t="s">
        <v>33</v>
      </c>
      <c r="F352" s="6" t="s">
        <v>15</v>
      </c>
      <c r="G352" s="6"/>
      <c r="H352" s="6"/>
      <c r="I352" s="12">
        <v>67.2</v>
      </c>
      <c r="J352" s="12">
        <v>0</v>
      </c>
      <c r="K352" s="12">
        <v>0</v>
      </c>
      <c r="L352" s="12">
        <v>0</v>
      </c>
      <c r="M352" s="12">
        <v>0</v>
      </c>
      <c r="N352" s="12">
        <v>0</v>
      </c>
      <c r="O352" s="12">
        <v>0</v>
      </c>
      <c r="P352" s="12">
        <v>0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7.2</v>
      </c>
      <c r="X352" s="12">
        <v>-7.2</v>
      </c>
      <c r="Y352" s="12">
        <v>60</v>
      </c>
      <c r="Z352" s="12">
        <v>0.1071</v>
      </c>
      <c r="AA352" s="12">
        <v>0</v>
      </c>
      <c r="AB352" s="8">
        <v>0</v>
      </c>
      <c r="AC352" s="7">
        <v>0</v>
      </c>
    </row>
    <row r="353" spans="1:29" ht="63.75" outlineLevel="3">
      <c r="A353" s="5" t="s">
        <v>64</v>
      </c>
      <c r="B353" s="6" t="s">
        <v>302</v>
      </c>
      <c r="C353" s="6" t="s">
        <v>306</v>
      </c>
      <c r="D353" s="6" t="s">
        <v>65</v>
      </c>
      <c r="E353" s="6" t="s">
        <v>15</v>
      </c>
      <c r="F353" s="6" t="s">
        <v>15</v>
      </c>
      <c r="G353" s="6"/>
      <c r="H353" s="6"/>
      <c r="I353" s="12">
        <v>16.8</v>
      </c>
      <c r="J353" s="12">
        <v>0</v>
      </c>
      <c r="K353" s="12">
        <v>0</v>
      </c>
      <c r="L353" s="12">
        <v>0</v>
      </c>
      <c r="M353" s="12">
        <v>0</v>
      </c>
      <c r="N353" s="12">
        <v>0</v>
      </c>
      <c r="O353" s="12">
        <v>0</v>
      </c>
      <c r="P353" s="12">
        <v>0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16.8</v>
      </c>
      <c r="X353" s="12">
        <v>-16.8</v>
      </c>
      <c r="Y353" s="12">
        <v>0</v>
      </c>
      <c r="Z353" s="12">
        <v>1</v>
      </c>
      <c r="AA353" s="12">
        <v>0</v>
      </c>
      <c r="AB353" s="8">
        <v>0</v>
      </c>
      <c r="AC353" s="7">
        <v>0</v>
      </c>
    </row>
    <row r="354" spans="1:29" ht="25.5" outlineLevel="4">
      <c r="A354" s="5" t="s">
        <v>190</v>
      </c>
      <c r="B354" s="6" t="s">
        <v>302</v>
      </c>
      <c r="C354" s="6" t="s">
        <v>306</v>
      </c>
      <c r="D354" s="6" t="s">
        <v>65</v>
      </c>
      <c r="E354" s="6" t="s">
        <v>191</v>
      </c>
      <c r="F354" s="6" t="s">
        <v>15</v>
      </c>
      <c r="G354" s="6"/>
      <c r="H354" s="6"/>
      <c r="I354" s="12">
        <v>16.8</v>
      </c>
      <c r="J354" s="12">
        <v>0</v>
      </c>
      <c r="K354" s="12">
        <v>0</v>
      </c>
      <c r="L354" s="12">
        <v>0</v>
      </c>
      <c r="M354" s="12">
        <v>0</v>
      </c>
      <c r="N354" s="12">
        <v>0</v>
      </c>
      <c r="O354" s="12">
        <v>0</v>
      </c>
      <c r="P354" s="12">
        <v>0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16.8</v>
      </c>
      <c r="X354" s="12">
        <v>-16.8</v>
      </c>
      <c r="Y354" s="12">
        <v>0</v>
      </c>
      <c r="Z354" s="12">
        <v>1</v>
      </c>
      <c r="AA354" s="12">
        <v>0</v>
      </c>
      <c r="AB354" s="8">
        <v>0</v>
      </c>
      <c r="AC354" s="7">
        <v>0</v>
      </c>
    </row>
    <row r="355" spans="1:29" ht="89.25" outlineLevel="3">
      <c r="A355" s="5" t="s">
        <v>144</v>
      </c>
      <c r="B355" s="6" t="s">
        <v>302</v>
      </c>
      <c r="C355" s="6" t="s">
        <v>306</v>
      </c>
      <c r="D355" s="6" t="s">
        <v>145</v>
      </c>
      <c r="E355" s="6" t="s">
        <v>15</v>
      </c>
      <c r="F355" s="6" t="s">
        <v>15</v>
      </c>
      <c r="G355" s="6"/>
      <c r="H355" s="6"/>
      <c r="I355" s="12">
        <v>1143.9</v>
      </c>
      <c r="J355" s="12">
        <v>0</v>
      </c>
      <c r="K355" s="12">
        <v>0</v>
      </c>
      <c r="L355" s="12">
        <v>0</v>
      </c>
      <c r="M355" s="12">
        <v>0</v>
      </c>
      <c r="N355" s="12">
        <v>0</v>
      </c>
      <c r="O355" s="12">
        <v>0</v>
      </c>
      <c r="P355" s="12">
        <v>0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1023.9</v>
      </c>
      <c r="X355" s="12">
        <v>-1023.9</v>
      </c>
      <c r="Y355" s="12">
        <v>120</v>
      </c>
      <c r="Z355" s="12">
        <v>0.8951</v>
      </c>
      <c r="AA355" s="12">
        <v>0</v>
      </c>
      <c r="AB355" s="8">
        <v>0</v>
      </c>
      <c r="AC355" s="7">
        <v>0</v>
      </c>
    </row>
    <row r="356" spans="1:29" ht="12.75" outlineLevel="4">
      <c r="A356" s="5" t="s">
        <v>32</v>
      </c>
      <c r="B356" s="6" t="s">
        <v>302</v>
      </c>
      <c r="C356" s="6" t="s">
        <v>306</v>
      </c>
      <c r="D356" s="6" t="s">
        <v>145</v>
      </c>
      <c r="E356" s="6" t="s">
        <v>33</v>
      </c>
      <c r="F356" s="6" t="s">
        <v>15</v>
      </c>
      <c r="G356" s="6"/>
      <c r="H356" s="6"/>
      <c r="I356" s="12">
        <v>120</v>
      </c>
      <c r="J356" s="12">
        <v>0</v>
      </c>
      <c r="K356" s="12">
        <v>0</v>
      </c>
      <c r="L356" s="12">
        <v>0</v>
      </c>
      <c r="M356" s="12">
        <v>0</v>
      </c>
      <c r="N356" s="12">
        <v>0</v>
      </c>
      <c r="O356" s="12">
        <v>0</v>
      </c>
      <c r="P356" s="12">
        <v>0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120</v>
      </c>
      <c r="Z356" s="12">
        <v>0</v>
      </c>
      <c r="AA356" s="12">
        <v>0</v>
      </c>
      <c r="AB356" s="8">
        <v>0</v>
      </c>
      <c r="AC356" s="7">
        <v>0</v>
      </c>
    </row>
    <row r="357" spans="1:29" ht="25.5" outlineLevel="4">
      <c r="A357" s="5" t="s">
        <v>251</v>
      </c>
      <c r="B357" s="6" t="s">
        <v>302</v>
      </c>
      <c r="C357" s="6" t="s">
        <v>306</v>
      </c>
      <c r="D357" s="6" t="s">
        <v>145</v>
      </c>
      <c r="E357" s="6" t="s">
        <v>252</v>
      </c>
      <c r="F357" s="6" t="s">
        <v>15</v>
      </c>
      <c r="G357" s="6"/>
      <c r="H357" s="6"/>
      <c r="I357" s="12">
        <v>1023.9</v>
      </c>
      <c r="J357" s="12">
        <v>0</v>
      </c>
      <c r="K357" s="12">
        <v>0</v>
      </c>
      <c r="L357" s="12">
        <v>0</v>
      </c>
      <c r="M357" s="12">
        <v>0</v>
      </c>
      <c r="N357" s="12">
        <v>0</v>
      </c>
      <c r="O357" s="12">
        <v>0</v>
      </c>
      <c r="P357" s="12">
        <v>0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1023.9</v>
      </c>
      <c r="X357" s="12">
        <v>-1023.9</v>
      </c>
      <c r="Y357" s="12">
        <v>0</v>
      </c>
      <c r="Z357" s="12">
        <v>1</v>
      </c>
      <c r="AA357" s="12">
        <v>0</v>
      </c>
      <c r="AB357" s="8">
        <v>0</v>
      </c>
      <c r="AC357" s="7">
        <v>0</v>
      </c>
    </row>
    <row r="358" spans="1:29" ht="25.5" outlineLevel="2">
      <c r="A358" s="5" t="s">
        <v>313</v>
      </c>
      <c r="B358" s="6" t="s">
        <v>302</v>
      </c>
      <c r="C358" s="6" t="s">
        <v>314</v>
      </c>
      <c r="D358" s="6" t="s">
        <v>14</v>
      </c>
      <c r="E358" s="6" t="s">
        <v>15</v>
      </c>
      <c r="F358" s="6" t="s">
        <v>15</v>
      </c>
      <c r="G358" s="6"/>
      <c r="H358" s="6"/>
      <c r="I358" s="12">
        <v>2287.67</v>
      </c>
      <c r="J358" s="12">
        <v>0</v>
      </c>
      <c r="K358" s="12">
        <v>0</v>
      </c>
      <c r="L358" s="12">
        <v>0</v>
      </c>
      <c r="M358" s="12">
        <v>0</v>
      </c>
      <c r="N358" s="12">
        <v>0</v>
      </c>
      <c r="O358" s="12">
        <v>0</v>
      </c>
      <c r="P358" s="12">
        <v>0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1811.41</v>
      </c>
      <c r="X358" s="12">
        <v>-1811.41</v>
      </c>
      <c r="Y358" s="12">
        <v>476.26</v>
      </c>
      <c r="Z358" s="12">
        <v>0.7918</v>
      </c>
      <c r="AA358" s="12">
        <v>0</v>
      </c>
      <c r="AB358" s="8">
        <v>0</v>
      </c>
      <c r="AC358" s="7">
        <v>0</v>
      </c>
    </row>
    <row r="359" spans="1:29" ht="25.5" outlineLevel="3">
      <c r="A359" s="5" t="s">
        <v>48</v>
      </c>
      <c r="B359" s="6" t="s">
        <v>302</v>
      </c>
      <c r="C359" s="6" t="s">
        <v>314</v>
      </c>
      <c r="D359" s="6" t="s">
        <v>49</v>
      </c>
      <c r="E359" s="6" t="s">
        <v>15</v>
      </c>
      <c r="F359" s="6" t="s">
        <v>15</v>
      </c>
      <c r="G359" s="6"/>
      <c r="H359" s="6"/>
      <c r="I359" s="12">
        <v>2276.67</v>
      </c>
      <c r="J359" s="12">
        <v>0</v>
      </c>
      <c r="K359" s="12">
        <v>0</v>
      </c>
      <c r="L359" s="12">
        <v>0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1811.41</v>
      </c>
      <c r="X359" s="12">
        <v>-1811.41</v>
      </c>
      <c r="Y359" s="12">
        <v>465.26</v>
      </c>
      <c r="Z359" s="12">
        <v>0.7956</v>
      </c>
      <c r="AA359" s="12">
        <v>0</v>
      </c>
      <c r="AB359" s="8">
        <v>0</v>
      </c>
      <c r="AC359" s="7">
        <v>0</v>
      </c>
    </row>
    <row r="360" spans="1:29" ht="25.5" outlineLevel="4">
      <c r="A360" s="5" t="s">
        <v>190</v>
      </c>
      <c r="B360" s="6" t="s">
        <v>302</v>
      </c>
      <c r="C360" s="6" t="s">
        <v>314</v>
      </c>
      <c r="D360" s="6" t="s">
        <v>49</v>
      </c>
      <c r="E360" s="6" t="s">
        <v>191</v>
      </c>
      <c r="F360" s="6" t="s">
        <v>15</v>
      </c>
      <c r="G360" s="6"/>
      <c r="H360" s="6"/>
      <c r="I360" s="12">
        <v>2276.67</v>
      </c>
      <c r="J360" s="12">
        <v>0</v>
      </c>
      <c r="K360" s="12">
        <v>0</v>
      </c>
      <c r="L360" s="12">
        <v>0</v>
      </c>
      <c r="M360" s="12">
        <v>0</v>
      </c>
      <c r="N360" s="12">
        <v>0</v>
      </c>
      <c r="O360" s="12">
        <v>0</v>
      </c>
      <c r="P360" s="12">
        <v>0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1811.41</v>
      </c>
      <c r="X360" s="12">
        <v>-1811.41</v>
      </c>
      <c r="Y360" s="12">
        <v>465.26</v>
      </c>
      <c r="Z360" s="12">
        <v>0.7956</v>
      </c>
      <c r="AA360" s="12">
        <v>0</v>
      </c>
      <c r="AB360" s="8">
        <v>0</v>
      </c>
      <c r="AC360" s="7">
        <v>0</v>
      </c>
    </row>
    <row r="361" spans="1:29" ht="51" outlineLevel="3">
      <c r="A361" s="5" t="s">
        <v>233</v>
      </c>
      <c r="B361" s="6" t="s">
        <v>302</v>
      </c>
      <c r="C361" s="6" t="s">
        <v>314</v>
      </c>
      <c r="D361" s="6" t="s">
        <v>234</v>
      </c>
      <c r="E361" s="6" t="s">
        <v>15</v>
      </c>
      <c r="F361" s="6" t="s">
        <v>15</v>
      </c>
      <c r="G361" s="6"/>
      <c r="H361" s="6"/>
      <c r="I361" s="12">
        <v>1</v>
      </c>
      <c r="J361" s="12">
        <v>0</v>
      </c>
      <c r="K361" s="12">
        <v>0</v>
      </c>
      <c r="L361" s="12">
        <v>0</v>
      </c>
      <c r="M361" s="12">
        <v>0</v>
      </c>
      <c r="N361" s="12">
        <v>0</v>
      </c>
      <c r="O361" s="12">
        <v>0</v>
      </c>
      <c r="P361" s="12">
        <v>0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1</v>
      </c>
      <c r="Z361" s="12">
        <v>0</v>
      </c>
      <c r="AA361" s="12">
        <v>0</v>
      </c>
      <c r="AB361" s="8">
        <v>0</v>
      </c>
      <c r="AC361" s="7">
        <v>0</v>
      </c>
    </row>
    <row r="362" spans="1:29" ht="25.5" outlineLevel="4">
      <c r="A362" s="5" t="s">
        <v>190</v>
      </c>
      <c r="B362" s="6" t="s">
        <v>302</v>
      </c>
      <c r="C362" s="6" t="s">
        <v>314</v>
      </c>
      <c r="D362" s="6" t="s">
        <v>234</v>
      </c>
      <c r="E362" s="6" t="s">
        <v>191</v>
      </c>
      <c r="F362" s="6" t="s">
        <v>15</v>
      </c>
      <c r="G362" s="6"/>
      <c r="H362" s="6"/>
      <c r="I362" s="12">
        <v>1</v>
      </c>
      <c r="J362" s="12">
        <v>0</v>
      </c>
      <c r="K362" s="12">
        <v>0</v>
      </c>
      <c r="L362" s="12">
        <v>0</v>
      </c>
      <c r="M362" s="12">
        <v>0</v>
      </c>
      <c r="N362" s="12">
        <v>0</v>
      </c>
      <c r="O362" s="12">
        <v>0</v>
      </c>
      <c r="P362" s="12">
        <v>0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1</v>
      </c>
      <c r="Z362" s="12">
        <v>0</v>
      </c>
      <c r="AA362" s="12">
        <v>0</v>
      </c>
      <c r="AB362" s="8">
        <v>0</v>
      </c>
      <c r="AC362" s="7">
        <v>0</v>
      </c>
    </row>
    <row r="363" spans="1:29" ht="38.25" outlineLevel="3">
      <c r="A363" s="5" t="s">
        <v>235</v>
      </c>
      <c r="B363" s="6" t="s">
        <v>302</v>
      </c>
      <c r="C363" s="6" t="s">
        <v>314</v>
      </c>
      <c r="D363" s="6" t="s">
        <v>236</v>
      </c>
      <c r="E363" s="6" t="s">
        <v>15</v>
      </c>
      <c r="F363" s="6" t="s">
        <v>15</v>
      </c>
      <c r="G363" s="6"/>
      <c r="H363" s="6"/>
      <c r="I363" s="12">
        <v>10</v>
      </c>
      <c r="J363" s="12">
        <v>0</v>
      </c>
      <c r="K363" s="12">
        <v>0</v>
      </c>
      <c r="L363" s="12">
        <v>0</v>
      </c>
      <c r="M363" s="12">
        <v>0</v>
      </c>
      <c r="N363" s="12">
        <v>0</v>
      </c>
      <c r="O363" s="12">
        <v>0</v>
      </c>
      <c r="P363" s="12">
        <v>0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10</v>
      </c>
      <c r="Z363" s="12">
        <v>0</v>
      </c>
      <c r="AA363" s="12">
        <v>0</v>
      </c>
      <c r="AB363" s="8">
        <v>0</v>
      </c>
      <c r="AC363" s="7">
        <v>0</v>
      </c>
    </row>
    <row r="364" spans="1:29" ht="25.5" outlineLevel="4">
      <c r="A364" s="5" t="s">
        <v>190</v>
      </c>
      <c r="B364" s="6" t="s">
        <v>302</v>
      </c>
      <c r="C364" s="6" t="s">
        <v>314</v>
      </c>
      <c r="D364" s="6" t="s">
        <v>236</v>
      </c>
      <c r="E364" s="6" t="s">
        <v>191</v>
      </c>
      <c r="F364" s="6" t="s">
        <v>15</v>
      </c>
      <c r="G364" s="6"/>
      <c r="H364" s="6"/>
      <c r="I364" s="12">
        <v>10</v>
      </c>
      <c r="J364" s="12">
        <v>0</v>
      </c>
      <c r="K364" s="12">
        <v>0</v>
      </c>
      <c r="L364" s="12">
        <v>0</v>
      </c>
      <c r="M364" s="12">
        <v>0</v>
      </c>
      <c r="N364" s="12">
        <v>0</v>
      </c>
      <c r="O364" s="12">
        <v>0</v>
      </c>
      <c r="P364" s="12">
        <v>0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10</v>
      </c>
      <c r="Z364" s="12">
        <v>0</v>
      </c>
      <c r="AA364" s="12">
        <v>0</v>
      </c>
      <c r="AB364" s="8">
        <v>0</v>
      </c>
      <c r="AC364" s="7">
        <v>0</v>
      </c>
    </row>
    <row r="365" spans="1:29" ht="12.75">
      <c r="A365" s="5" t="s">
        <v>315</v>
      </c>
      <c r="B365" s="6" t="s">
        <v>316</v>
      </c>
      <c r="C365" s="6" t="s">
        <v>13</v>
      </c>
      <c r="D365" s="6" t="s">
        <v>14</v>
      </c>
      <c r="E365" s="6" t="s">
        <v>15</v>
      </c>
      <c r="F365" s="6" t="s">
        <v>15</v>
      </c>
      <c r="G365" s="6"/>
      <c r="H365" s="6"/>
      <c r="I365" s="12">
        <v>1979</v>
      </c>
      <c r="J365" s="12">
        <v>0</v>
      </c>
      <c r="K365" s="12">
        <v>0</v>
      </c>
      <c r="L365" s="12">
        <v>0</v>
      </c>
      <c r="M365" s="12">
        <v>0</v>
      </c>
      <c r="N365" s="12">
        <v>0</v>
      </c>
      <c r="O365" s="12">
        <v>0</v>
      </c>
      <c r="P365" s="12">
        <v>0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1390.6</v>
      </c>
      <c r="X365" s="12">
        <v>-1390.6</v>
      </c>
      <c r="Y365" s="12">
        <v>588.4</v>
      </c>
      <c r="Z365" s="12">
        <v>0.7027</v>
      </c>
      <c r="AA365" s="12">
        <v>0</v>
      </c>
      <c r="AB365" s="8">
        <v>0</v>
      </c>
      <c r="AC365" s="7">
        <v>0</v>
      </c>
    </row>
    <row r="366" spans="1:29" ht="25.5" outlineLevel="1">
      <c r="A366" s="5" t="s">
        <v>16</v>
      </c>
      <c r="B366" s="6" t="s">
        <v>316</v>
      </c>
      <c r="C366" s="6" t="s">
        <v>17</v>
      </c>
      <c r="D366" s="6" t="s">
        <v>14</v>
      </c>
      <c r="E366" s="6" t="s">
        <v>15</v>
      </c>
      <c r="F366" s="6" t="s">
        <v>15</v>
      </c>
      <c r="G366" s="6"/>
      <c r="H366" s="6"/>
      <c r="I366" s="12">
        <v>1979</v>
      </c>
      <c r="J366" s="12">
        <v>0</v>
      </c>
      <c r="K366" s="12">
        <v>0</v>
      </c>
      <c r="L366" s="12">
        <v>0</v>
      </c>
      <c r="M366" s="12">
        <v>0</v>
      </c>
      <c r="N366" s="12">
        <v>0</v>
      </c>
      <c r="O366" s="12">
        <v>0</v>
      </c>
      <c r="P366" s="12">
        <v>0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1390.6</v>
      </c>
      <c r="X366" s="12">
        <v>-1390.6</v>
      </c>
      <c r="Y366" s="12">
        <v>588.4</v>
      </c>
      <c r="Z366" s="12">
        <v>0.7027</v>
      </c>
      <c r="AA366" s="12">
        <v>0</v>
      </c>
      <c r="AB366" s="8">
        <v>0</v>
      </c>
      <c r="AC366" s="7">
        <v>0</v>
      </c>
    </row>
    <row r="367" spans="1:29" ht="63.75" outlineLevel="2">
      <c r="A367" s="5" t="s">
        <v>317</v>
      </c>
      <c r="B367" s="6" t="s">
        <v>316</v>
      </c>
      <c r="C367" s="6" t="s">
        <v>318</v>
      </c>
      <c r="D367" s="6" t="s">
        <v>14</v>
      </c>
      <c r="E367" s="6" t="s">
        <v>15</v>
      </c>
      <c r="F367" s="6" t="s">
        <v>15</v>
      </c>
      <c r="G367" s="6"/>
      <c r="H367" s="6"/>
      <c r="I367" s="12">
        <v>1979</v>
      </c>
      <c r="J367" s="12">
        <v>0</v>
      </c>
      <c r="K367" s="12">
        <v>0</v>
      </c>
      <c r="L367" s="12">
        <v>0</v>
      </c>
      <c r="M367" s="12">
        <v>0</v>
      </c>
      <c r="N367" s="12">
        <v>0</v>
      </c>
      <c r="O367" s="12">
        <v>0</v>
      </c>
      <c r="P367" s="12">
        <v>0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1390.6</v>
      </c>
      <c r="X367" s="12">
        <v>-1390.6</v>
      </c>
      <c r="Y367" s="12">
        <v>588.4</v>
      </c>
      <c r="Z367" s="12">
        <v>0.7027</v>
      </c>
      <c r="AA367" s="12">
        <v>0</v>
      </c>
      <c r="AB367" s="8">
        <v>0</v>
      </c>
      <c r="AC367" s="7">
        <v>0</v>
      </c>
    </row>
    <row r="368" spans="1:29" ht="12.75" outlineLevel="3">
      <c r="A368" s="5" t="s">
        <v>26</v>
      </c>
      <c r="B368" s="6" t="s">
        <v>316</v>
      </c>
      <c r="C368" s="6" t="s">
        <v>318</v>
      </c>
      <c r="D368" s="6" t="s">
        <v>27</v>
      </c>
      <c r="E368" s="6" t="s">
        <v>15</v>
      </c>
      <c r="F368" s="6" t="s">
        <v>15</v>
      </c>
      <c r="G368" s="6"/>
      <c r="H368" s="6"/>
      <c r="I368" s="12">
        <v>1058.28</v>
      </c>
      <c r="J368" s="12">
        <v>0</v>
      </c>
      <c r="K368" s="12">
        <v>0</v>
      </c>
      <c r="L368" s="12">
        <v>0</v>
      </c>
      <c r="M368" s="12">
        <v>0</v>
      </c>
      <c r="N368" s="12">
        <v>0</v>
      </c>
      <c r="O368" s="12">
        <v>0</v>
      </c>
      <c r="P368" s="12">
        <v>0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734.46</v>
      </c>
      <c r="X368" s="12">
        <v>-734.46</v>
      </c>
      <c r="Y368" s="12">
        <v>323.82</v>
      </c>
      <c r="Z368" s="12">
        <v>0.694</v>
      </c>
      <c r="AA368" s="12">
        <v>0</v>
      </c>
      <c r="AB368" s="8">
        <v>0</v>
      </c>
      <c r="AC368" s="7">
        <v>0</v>
      </c>
    </row>
    <row r="369" spans="1:29" ht="25.5" outlineLevel="4">
      <c r="A369" s="5" t="s">
        <v>22</v>
      </c>
      <c r="B369" s="6" t="s">
        <v>316</v>
      </c>
      <c r="C369" s="6" t="s">
        <v>318</v>
      </c>
      <c r="D369" s="6" t="s">
        <v>27</v>
      </c>
      <c r="E369" s="6" t="s">
        <v>23</v>
      </c>
      <c r="F369" s="6" t="s">
        <v>15</v>
      </c>
      <c r="G369" s="6"/>
      <c r="H369" s="6"/>
      <c r="I369" s="12">
        <v>1058.28</v>
      </c>
      <c r="J369" s="12">
        <v>0</v>
      </c>
      <c r="K369" s="12">
        <v>0</v>
      </c>
      <c r="L369" s="12">
        <v>0</v>
      </c>
      <c r="M369" s="12">
        <v>0</v>
      </c>
      <c r="N369" s="12">
        <v>0</v>
      </c>
      <c r="O369" s="12">
        <v>0</v>
      </c>
      <c r="P369" s="12">
        <v>0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734.46</v>
      </c>
      <c r="X369" s="12">
        <v>-734.46</v>
      </c>
      <c r="Y369" s="12">
        <v>323.82</v>
      </c>
      <c r="Z369" s="12">
        <v>0.694</v>
      </c>
      <c r="AA369" s="12">
        <v>0</v>
      </c>
      <c r="AB369" s="8">
        <v>0</v>
      </c>
      <c r="AC369" s="7">
        <v>0</v>
      </c>
    </row>
    <row r="370" spans="1:29" ht="25.5" outlineLevel="3">
      <c r="A370" s="5" t="s">
        <v>319</v>
      </c>
      <c r="B370" s="6" t="s">
        <v>316</v>
      </c>
      <c r="C370" s="6" t="s">
        <v>318</v>
      </c>
      <c r="D370" s="6" t="s">
        <v>320</v>
      </c>
      <c r="E370" s="6" t="s">
        <v>15</v>
      </c>
      <c r="F370" s="6" t="s">
        <v>15</v>
      </c>
      <c r="G370" s="6"/>
      <c r="H370" s="6"/>
      <c r="I370" s="12">
        <v>905.72</v>
      </c>
      <c r="J370" s="12">
        <v>0</v>
      </c>
      <c r="K370" s="12">
        <v>0</v>
      </c>
      <c r="L370" s="12">
        <v>0</v>
      </c>
      <c r="M370" s="12">
        <v>0</v>
      </c>
      <c r="N370" s="12">
        <v>0</v>
      </c>
      <c r="O370" s="12">
        <v>0</v>
      </c>
      <c r="P370" s="12">
        <v>0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656.14</v>
      </c>
      <c r="X370" s="12">
        <v>-656.14</v>
      </c>
      <c r="Y370" s="12">
        <v>249.58</v>
      </c>
      <c r="Z370" s="12">
        <v>0.7244</v>
      </c>
      <c r="AA370" s="12">
        <v>0</v>
      </c>
      <c r="AB370" s="8">
        <v>0</v>
      </c>
      <c r="AC370" s="7">
        <v>0</v>
      </c>
    </row>
    <row r="371" spans="1:29" ht="25.5" outlineLevel="4">
      <c r="A371" s="5" t="s">
        <v>22</v>
      </c>
      <c r="B371" s="6" t="s">
        <v>316</v>
      </c>
      <c r="C371" s="6" t="s">
        <v>318</v>
      </c>
      <c r="D371" s="6" t="s">
        <v>320</v>
      </c>
      <c r="E371" s="6" t="s">
        <v>23</v>
      </c>
      <c r="F371" s="6" t="s">
        <v>15</v>
      </c>
      <c r="G371" s="6"/>
      <c r="H371" s="6"/>
      <c r="I371" s="12">
        <v>905.72</v>
      </c>
      <c r="J371" s="12">
        <v>0</v>
      </c>
      <c r="K371" s="12">
        <v>0</v>
      </c>
      <c r="L371" s="12">
        <v>0</v>
      </c>
      <c r="M371" s="12">
        <v>0</v>
      </c>
      <c r="N371" s="12">
        <v>0</v>
      </c>
      <c r="O371" s="12">
        <v>0</v>
      </c>
      <c r="P371" s="12">
        <v>0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656.14</v>
      </c>
      <c r="X371" s="12">
        <v>-656.14</v>
      </c>
      <c r="Y371" s="12">
        <v>249.58</v>
      </c>
      <c r="Z371" s="12">
        <v>0.7244</v>
      </c>
      <c r="AA371" s="12">
        <v>0</v>
      </c>
      <c r="AB371" s="8">
        <v>0</v>
      </c>
      <c r="AC371" s="7">
        <v>0</v>
      </c>
    </row>
    <row r="372" spans="1:29" ht="51" outlineLevel="3">
      <c r="A372" s="5" t="s">
        <v>34</v>
      </c>
      <c r="B372" s="6" t="s">
        <v>316</v>
      </c>
      <c r="C372" s="6" t="s">
        <v>318</v>
      </c>
      <c r="D372" s="6" t="s">
        <v>35</v>
      </c>
      <c r="E372" s="6" t="s">
        <v>15</v>
      </c>
      <c r="F372" s="6" t="s">
        <v>15</v>
      </c>
      <c r="G372" s="6"/>
      <c r="H372" s="6"/>
      <c r="I372" s="12">
        <v>15</v>
      </c>
      <c r="J372" s="12">
        <v>0</v>
      </c>
      <c r="K372" s="12">
        <v>0</v>
      </c>
      <c r="L372" s="12">
        <v>0</v>
      </c>
      <c r="M372" s="12">
        <v>0</v>
      </c>
      <c r="N372" s="12">
        <v>0</v>
      </c>
      <c r="O372" s="12">
        <v>0</v>
      </c>
      <c r="P372" s="12">
        <v>0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15</v>
      </c>
      <c r="Z372" s="12">
        <v>0</v>
      </c>
      <c r="AA372" s="12">
        <v>0</v>
      </c>
      <c r="AB372" s="8">
        <v>0</v>
      </c>
      <c r="AC372" s="7">
        <v>0</v>
      </c>
    </row>
    <row r="373" spans="1:29" ht="12.75" outlineLevel="4">
      <c r="A373" s="5" t="s">
        <v>32</v>
      </c>
      <c r="B373" s="6" t="s">
        <v>316</v>
      </c>
      <c r="C373" s="6" t="s">
        <v>318</v>
      </c>
      <c r="D373" s="6" t="s">
        <v>35</v>
      </c>
      <c r="E373" s="6" t="s">
        <v>33</v>
      </c>
      <c r="F373" s="6" t="s">
        <v>15</v>
      </c>
      <c r="G373" s="6"/>
      <c r="H373" s="6"/>
      <c r="I373" s="12">
        <v>15</v>
      </c>
      <c r="J373" s="12">
        <v>0</v>
      </c>
      <c r="K373" s="12">
        <v>0</v>
      </c>
      <c r="L373" s="12">
        <v>0</v>
      </c>
      <c r="M373" s="12">
        <v>0</v>
      </c>
      <c r="N373" s="12">
        <v>0</v>
      </c>
      <c r="O373" s="12">
        <v>0</v>
      </c>
      <c r="P373" s="12">
        <v>0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15</v>
      </c>
      <c r="Z373" s="12">
        <v>0</v>
      </c>
      <c r="AA373" s="12">
        <v>0</v>
      </c>
      <c r="AB373" s="8">
        <v>0</v>
      </c>
      <c r="AC373" s="7">
        <v>0</v>
      </c>
    </row>
    <row r="374" spans="1:29" ht="25.5">
      <c r="A374" s="5" t="s">
        <v>321</v>
      </c>
      <c r="B374" s="6" t="s">
        <v>322</v>
      </c>
      <c r="C374" s="6" t="s">
        <v>13</v>
      </c>
      <c r="D374" s="6" t="s">
        <v>14</v>
      </c>
      <c r="E374" s="6" t="s">
        <v>15</v>
      </c>
      <c r="F374" s="6" t="s">
        <v>15</v>
      </c>
      <c r="G374" s="6"/>
      <c r="H374" s="6"/>
      <c r="I374" s="12">
        <v>938.7</v>
      </c>
      <c r="J374" s="12">
        <v>0</v>
      </c>
      <c r="K374" s="12">
        <v>0</v>
      </c>
      <c r="L374" s="12">
        <v>0</v>
      </c>
      <c r="M374" s="12">
        <v>0</v>
      </c>
      <c r="N374" s="12">
        <v>0</v>
      </c>
      <c r="O374" s="12">
        <v>0</v>
      </c>
      <c r="P374" s="12">
        <v>0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497.12</v>
      </c>
      <c r="X374" s="12">
        <v>-497.12</v>
      </c>
      <c r="Y374" s="12">
        <v>441.58</v>
      </c>
      <c r="Z374" s="12">
        <v>0.5296</v>
      </c>
      <c r="AA374" s="12">
        <v>0</v>
      </c>
      <c r="AB374" s="8">
        <v>0</v>
      </c>
      <c r="AC374" s="7">
        <v>0</v>
      </c>
    </row>
    <row r="375" spans="1:29" ht="25.5" outlineLevel="1">
      <c r="A375" s="5" t="s">
        <v>16</v>
      </c>
      <c r="B375" s="6" t="s">
        <v>322</v>
      </c>
      <c r="C375" s="6" t="s">
        <v>17</v>
      </c>
      <c r="D375" s="6" t="s">
        <v>14</v>
      </c>
      <c r="E375" s="6" t="s">
        <v>15</v>
      </c>
      <c r="F375" s="6" t="s">
        <v>15</v>
      </c>
      <c r="G375" s="6"/>
      <c r="H375" s="6"/>
      <c r="I375" s="12">
        <v>938.7</v>
      </c>
      <c r="J375" s="12">
        <v>0</v>
      </c>
      <c r="K375" s="12">
        <v>0</v>
      </c>
      <c r="L375" s="12">
        <v>0</v>
      </c>
      <c r="M375" s="12">
        <v>0</v>
      </c>
      <c r="N375" s="12">
        <v>0</v>
      </c>
      <c r="O375" s="12">
        <v>0</v>
      </c>
      <c r="P375" s="12">
        <v>0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497.12</v>
      </c>
      <c r="X375" s="12">
        <v>-497.12</v>
      </c>
      <c r="Y375" s="12">
        <v>441.58</v>
      </c>
      <c r="Z375" s="12">
        <v>0.5296</v>
      </c>
      <c r="AA375" s="12">
        <v>0</v>
      </c>
      <c r="AB375" s="8">
        <v>0</v>
      </c>
      <c r="AC375" s="7">
        <v>0</v>
      </c>
    </row>
    <row r="376" spans="1:29" ht="51" outlineLevel="2">
      <c r="A376" s="5" t="s">
        <v>323</v>
      </c>
      <c r="B376" s="6" t="s">
        <v>322</v>
      </c>
      <c r="C376" s="6" t="s">
        <v>324</v>
      </c>
      <c r="D376" s="6" t="s">
        <v>14</v>
      </c>
      <c r="E376" s="6" t="s">
        <v>15</v>
      </c>
      <c r="F376" s="6" t="s">
        <v>15</v>
      </c>
      <c r="G376" s="6"/>
      <c r="H376" s="6"/>
      <c r="I376" s="12">
        <v>938.7</v>
      </c>
      <c r="J376" s="12">
        <v>0</v>
      </c>
      <c r="K376" s="12">
        <v>0</v>
      </c>
      <c r="L376" s="12">
        <v>0</v>
      </c>
      <c r="M376" s="12">
        <v>0</v>
      </c>
      <c r="N376" s="12">
        <v>0</v>
      </c>
      <c r="O376" s="12">
        <v>0</v>
      </c>
      <c r="P376" s="12">
        <v>0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497.12</v>
      </c>
      <c r="X376" s="12">
        <v>-497.12</v>
      </c>
      <c r="Y376" s="12">
        <v>441.58</v>
      </c>
      <c r="Z376" s="12">
        <v>0.5296</v>
      </c>
      <c r="AA376" s="12">
        <v>0</v>
      </c>
      <c r="AB376" s="8">
        <v>0</v>
      </c>
      <c r="AC376" s="7">
        <v>0</v>
      </c>
    </row>
    <row r="377" spans="1:29" ht="12.75" outlineLevel="3">
      <c r="A377" s="5" t="s">
        <v>26</v>
      </c>
      <c r="B377" s="6" t="s">
        <v>322</v>
      </c>
      <c r="C377" s="6" t="s">
        <v>324</v>
      </c>
      <c r="D377" s="6" t="s">
        <v>27</v>
      </c>
      <c r="E377" s="6" t="s">
        <v>15</v>
      </c>
      <c r="F377" s="6" t="s">
        <v>15</v>
      </c>
      <c r="G377" s="6"/>
      <c r="H377" s="6"/>
      <c r="I377" s="12">
        <v>502.5</v>
      </c>
      <c r="J377" s="12">
        <v>0</v>
      </c>
      <c r="K377" s="12">
        <v>0</v>
      </c>
      <c r="L377" s="12">
        <v>0</v>
      </c>
      <c r="M377" s="12">
        <v>0</v>
      </c>
      <c r="N377" s="12">
        <v>0</v>
      </c>
      <c r="O377" s="12">
        <v>0</v>
      </c>
      <c r="P377" s="12">
        <v>0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306.24</v>
      </c>
      <c r="X377" s="12">
        <v>-306.24</v>
      </c>
      <c r="Y377" s="12">
        <v>196.26</v>
      </c>
      <c r="Z377" s="12">
        <v>0.6094</v>
      </c>
      <c r="AA377" s="12">
        <v>0</v>
      </c>
      <c r="AB377" s="8">
        <v>0</v>
      </c>
      <c r="AC377" s="7">
        <v>0</v>
      </c>
    </row>
    <row r="378" spans="1:29" ht="25.5" outlineLevel="4">
      <c r="A378" s="5" t="s">
        <v>22</v>
      </c>
      <c r="B378" s="6" t="s">
        <v>322</v>
      </c>
      <c r="C378" s="6" t="s">
        <v>324</v>
      </c>
      <c r="D378" s="6" t="s">
        <v>27</v>
      </c>
      <c r="E378" s="6" t="s">
        <v>23</v>
      </c>
      <c r="F378" s="6" t="s">
        <v>15</v>
      </c>
      <c r="G378" s="6"/>
      <c r="H378" s="6"/>
      <c r="I378" s="12">
        <v>502.5</v>
      </c>
      <c r="J378" s="12">
        <v>0</v>
      </c>
      <c r="K378" s="12">
        <v>0</v>
      </c>
      <c r="L378" s="12">
        <v>0</v>
      </c>
      <c r="M378" s="12">
        <v>0</v>
      </c>
      <c r="N378" s="12">
        <v>0</v>
      </c>
      <c r="O378" s="12">
        <v>0</v>
      </c>
      <c r="P378" s="12">
        <v>0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306.24</v>
      </c>
      <c r="X378" s="12">
        <v>-306.24</v>
      </c>
      <c r="Y378" s="12">
        <v>196.26</v>
      </c>
      <c r="Z378" s="12">
        <v>0.6094</v>
      </c>
      <c r="AA378" s="12">
        <v>0</v>
      </c>
      <c r="AB378" s="8">
        <v>0</v>
      </c>
      <c r="AC378" s="7">
        <v>0</v>
      </c>
    </row>
    <row r="379" spans="1:29" ht="38.25" outlineLevel="3">
      <c r="A379" s="5" t="s">
        <v>325</v>
      </c>
      <c r="B379" s="6" t="s">
        <v>322</v>
      </c>
      <c r="C379" s="6" t="s">
        <v>324</v>
      </c>
      <c r="D379" s="6" t="s">
        <v>326</v>
      </c>
      <c r="E379" s="6" t="s">
        <v>15</v>
      </c>
      <c r="F379" s="6" t="s">
        <v>15</v>
      </c>
      <c r="G379" s="6"/>
      <c r="H379" s="6"/>
      <c r="I379" s="12">
        <v>436.2</v>
      </c>
      <c r="J379" s="12">
        <v>0</v>
      </c>
      <c r="K379" s="12">
        <v>0</v>
      </c>
      <c r="L379" s="12">
        <v>0</v>
      </c>
      <c r="M379" s="12">
        <v>0</v>
      </c>
      <c r="N379" s="12">
        <v>0</v>
      </c>
      <c r="O379" s="12">
        <v>0</v>
      </c>
      <c r="P379" s="12">
        <v>0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190.88</v>
      </c>
      <c r="X379" s="12">
        <v>-190.88</v>
      </c>
      <c r="Y379" s="12">
        <v>245.32</v>
      </c>
      <c r="Z379" s="12">
        <v>0.4376</v>
      </c>
      <c r="AA379" s="12">
        <v>0</v>
      </c>
      <c r="AB379" s="8">
        <v>0</v>
      </c>
      <c r="AC379" s="7">
        <v>0</v>
      </c>
    </row>
    <row r="380" spans="1:29" ht="25.5" outlineLevel="4">
      <c r="A380" s="5" t="s">
        <v>22</v>
      </c>
      <c r="B380" s="6" t="s">
        <v>322</v>
      </c>
      <c r="C380" s="6" t="s">
        <v>324</v>
      </c>
      <c r="D380" s="6" t="s">
        <v>326</v>
      </c>
      <c r="E380" s="6" t="s">
        <v>23</v>
      </c>
      <c r="F380" s="6" t="s">
        <v>15</v>
      </c>
      <c r="G380" s="6"/>
      <c r="H380" s="6"/>
      <c r="I380" s="12">
        <v>436.2</v>
      </c>
      <c r="J380" s="12">
        <v>0</v>
      </c>
      <c r="K380" s="12">
        <v>0</v>
      </c>
      <c r="L380" s="12">
        <v>0</v>
      </c>
      <c r="M380" s="12">
        <v>0</v>
      </c>
      <c r="N380" s="12">
        <v>0</v>
      </c>
      <c r="O380" s="12">
        <v>0</v>
      </c>
      <c r="P380" s="12">
        <v>0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190.88</v>
      </c>
      <c r="X380" s="12">
        <v>-190.88</v>
      </c>
      <c r="Y380" s="12">
        <v>245.32</v>
      </c>
      <c r="Z380" s="12">
        <v>0.4376</v>
      </c>
      <c r="AA380" s="12">
        <v>0</v>
      </c>
      <c r="AB380" s="8">
        <v>0</v>
      </c>
      <c r="AC380" s="7">
        <v>0</v>
      </c>
    </row>
    <row r="381" spans="1:29" ht="38.25">
      <c r="A381" s="5" t="s">
        <v>327</v>
      </c>
      <c r="B381" s="6" t="s">
        <v>328</v>
      </c>
      <c r="C381" s="6" t="s">
        <v>13</v>
      </c>
      <c r="D381" s="6" t="s">
        <v>14</v>
      </c>
      <c r="E381" s="6" t="s">
        <v>15</v>
      </c>
      <c r="F381" s="6" t="s">
        <v>15</v>
      </c>
      <c r="G381" s="6"/>
      <c r="H381" s="6"/>
      <c r="I381" s="12">
        <v>8462.6</v>
      </c>
      <c r="J381" s="12">
        <v>0</v>
      </c>
      <c r="K381" s="12">
        <v>0</v>
      </c>
      <c r="L381" s="12">
        <v>0</v>
      </c>
      <c r="M381" s="12">
        <v>0</v>
      </c>
      <c r="N381" s="12">
        <v>0</v>
      </c>
      <c r="O381" s="12">
        <v>0</v>
      </c>
      <c r="P381" s="12">
        <v>0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5639.76</v>
      </c>
      <c r="X381" s="12">
        <v>-5639.76</v>
      </c>
      <c r="Y381" s="12">
        <v>2822.85</v>
      </c>
      <c r="Z381" s="12">
        <v>0.6664</v>
      </c>
      <c r="AA381" s="12">
        <v>0</v>
      </c>
      <c r="AB381" s="8">
        <v>0</v>
      </c>
      <c r="AC381" s="7">
        <v>0</v>
      </c>
    </row>
    <row r="382" spans="1:29" ht="25.5" outlineLevel="1">
      <c r="A382" s="5" t="s">
        <v>16</v>
      </c>
      <c r="B382" s="6" t="s">
        <v>328</v>
      </c>
      <c r="C382" s="6" t="s">
        <v>17</v>
      </c>
      <c r="D382" s="6" t="s">
        <v>14</v>
      </c>
      <c r="E382" s="6" t="s">
        <v>15</v>
      </c>
      <c r="F382" s="6" t="s">
        <v>15</v>
      </c>
      <c r="G382" s="6"/>
      <c r="H382" s="6"/>
      <c r="I382" s="12">
        <v>6882.6</v>
      </c>
      <c r="J382" s="12">
        <v>0</v>
      </c>
      <c r="K382" s="12">
        <v>0</v>
      </c>
      <c r="L382" s="12">
        <v>0</v>
      </c>
      <c r="M382" s="12">
        <v>0</v>
      </c>
      <c r="N382" s="12">
        <v>0</v>
      </c>
      <c r="O382" s="12">
        <v>0</v>
      </c>
      <c r="P382" s="12">
        <v>0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4495.26</v>
      </c>
      <c r="X382" s="12">
        <v>-4495.26</v>
      </c>
      <c r="Y382" s="12">
        <v>2387.35</v>
      </c>
      <c r="Z382" s="12">
        <v>0.6531</v>
      </c>
      <c r="AA382" s="12">
        <v>0</v>
      </c>
      <c r="AB382" s="8">
        <v>0</v>
      </c>
      <c r="AC382" s="7">
        <v>0</v>
      </c>
    </row>
    <row r="383" spans="1:29" ht="51" outlineLevel="2">
      <c r="A383" s="5" t="s">
        <v>323</v>
      </c>
      <c r="B383" s="6" t="s">
        <v>328</v>
      </c>
      <c r="C383" s="6" t="s">
        <v>324</v>
      </c>
      <c r="D383" s="6" t="s">
        <v>14</v>
      </c>
      <c r="E383" s="6" t="s">
        <v>15</v>
      </c>
      <c r="F383" s="6" t="s">
        <v>15</v>
      </c>
      <c r="G383" s="6"/>
      <c r="H383" s="6"/>
      <c r="I383" s="12">
        <v>6882.6</v>
      </c>
      <c r="J383" s="12">
        <v>0</v>
      </c>
      <c r="K383" s="12">
        <v>0</v>
      </c>
      <c r="L383" s="12">
        <v>0</v>
      </c>
      <c r="M383" s="12">
        <v>0</v>
      </c>
      <c r="N383" s="12">
        <v>0</v>
      </c>
      <c r="O383" s="12">
        <v>0</v>
      </c>
      <c r="P383" s="12">
        <v>0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4495.26</v>
      </c>
      <c r="X383" s="12">
        <v>-4495.26</v>
      </c>
      <c r="Y383" s="12">
        <v>2387.35</v>
      </c>
      <c r="Z383" s="12">
        <v>0.6531</v>
      </c>
      <c r="AA383" s="12">
        <v>0</v>
      </c>
      <c r="AB383" s="8">
        <v>0</v>
      </c>
      <c r="AC383" s="7">
        <v>0</v>
      </c>
    </row>
    <row r="384" spans="1:29" ht="12.75" outlineLevel="3">
      <c r="A384" s="5" t="s">
        <v>26</v>
      </c>
      <c r="B384" s="6" t="s">
        <v>328</v>
      </c>
      <c r="C384" s="6" t="s">
        <v>324</v>
      </c>
      <c r="D384" s="6" t="s">
        <v>27</v>
      </c>
      <c r="E384" s="6" t="s">
        <v>15</v>
      </c>
      <c r="F384" s="6" t="s">
        <v>15</v>
      </c>
      <c r="G384" s="6"/>
      <c r="H384" s="6"/>
      <c r="I384" s="12">
        <v>6691.6</v>
      </c>
      <c r="J384" s="12">
        <v>0</v>
      </c>
      <c r="K384" s="12">
        <v>0</v>
      </c>
      <c r="L384" s="12">
        <v>0</v>
      </c>
      <c r="M384" s="12">
        <v>0</v>
      </c>
      <c r="N384" s="12">
        <v>0</v>
      </c>
      <c r="O384" s="12">
        <v>0</v>
      </c>
      <c r="P384" s="12">
        <v>0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4424.84</v>
      </c>
      <c r="X384" s="12">
        <v>-4424.84</v>
      </c>
      <c r="Y384" s="12">
        <v>2266.77</v>
      </c>
      <c r="Z384" s="12">
        <v>0.6613</v>
      </c>
      <c r="AA384" s="12">
        <v>0</v>
      </c>
      <c r="AB384" s="8">
        <v>0</v>
      </c>
      <c r="AC384" s="7">
        <v>0</v>
      </c>
    </row>
    <row r="385" spans="1:29" ht="25.5" outlineLevel="4">
      <c r="A385" s="5" t="s">
        <v>22</v>
      </c>
      <c r="B385" s="6" t="s">
        <v>328</v>
      </c>
      <c r="C385" s="6" t="s">
        <v>324</v>
      </c>
      <c r="D385" s="6" t="s">
        <v>27</v>
      </c>
      <c r="E385" s="6" t="s">
        <v>23</v>
      </c>
      <c r="F385" s="6" t="s">
        <v>15</v>
      </c>
      <c r="G385" s="6"/>
      <c r="H385" s="6"/>
      <c r="I385" s="12">
        <v>6691.6</v>
      </c>
      <c r="J385" s="12">
        <v>0</v>
      </c>
      <c r="K385" s="12">
        <v>0</v>
      </c>
      <c r="L385" s="12">
        <v>0</v>
      </c>
      <c r="M385" s="12">
        <v>0</v>
      </c>
      <c r="N385" s="12">
        <v>0</v>
      </c>
      <c r="O385" s="12">
        <v>0</v>
      </c>
      <c r="P385" s="12">
        <v>0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4424.84</v>
      </c>
      <c r="X385" s="12">
        <v>-4424.84</v>
      </c>
      <c r="Y385" s="12">
        <v>2266.77</v>
      </c>
      <c r="Z385" s="12">
        <v>0.6613</v>
      </c>
      <c r="AA385" s="12">
        <v>0</v>
      </c>
      <c r="AB385" s="8">
        <v>0</v>
      </c>
      <c r="AC385" s="7">
        <v>0</v>
      </c>
    </row>
    <row r="386" spans="1:29" ht="51" outlineLevel="3">
      <c r="A386" s="5" t="s">
        <v>34</v>
      </c>
      <c r="B386" s="6" t="s">
        <v>328</v>
      </c>
      <c r="C386" s="6" t="s">
        <v>324</v>
      </c>
      <c r="D386" s="6" t="s">
        <v>35</v>
      </c>
      <c r="E386" s="6" t="s">
        <v>15</v>
      </c>
      <c r="F386" s="6" t="s">
        <v>15</v>
      </c>
      <c r="G386" s="6"/>
      <c r="H386" s="6"/>
      <c r="I386" s="12">
        <v>191</v>
      </c>
      <c r="J386" s="12">
        <v>0</v>
      </c>
      <c r="K386" s="12">
        <v>0</v>
      </c>
      <c r="L386" s="12">
        <v>0</v>
      </c>
      <c r="M386" s="12">
        <v>0</v>
      </c>
      <c r="N386" s="12">
        <v>0</v>
      </c>
      <c r="O386" s="12">
        <v>0</v>
      </c>
      <c r="P386" s="12">
        <v>0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70.42</v>
      </c>
      <c r="X386" s="12">
        <v>-70.42</v>
      </c>
      <c r="Y386" s="12">
        <v>120.58</v>
      </c>
      <c r="Z386" s="12">
        <v>0.3687</v>
      </c>
      <c r="AA386" s="12">
        <v>0</v>
      </c>
      <c r="AB386" s="8">
        <v>0</v>
      </c>
      <c r="AC386" s="7">
        <v>0</v>
      </c>
    </row>
    <row r="387" spans="1:29" ht="12.75" outlineLevel="4">
      <c r="A387" s="5" t="s">
        <v>32</v>
      </c>
      <c r="B387" s="6" t="s">
        <v>328</v>
      </c>
      <c r="C387" s="6" t="s">
        <v>324</v>
      </c>
      <c r="D387" s="6" t="s">
        <v>35</v>
      </c>
      <c r="E387" s="6" t="s">
        <v>33</v>
      </c>
      <c r="F387" s="6" t="s">
        <v>15</v>
      </c>
      <c r="G387" s="6"/>
      <c r="H387" s="6"/>
      <c r="I387" s="12">
        <v>191</v>
      </c>
      <c r="J387" s="12">
        <v>0</v>
      </c>
      <c r="K387" s="12">
        <v>0</v>
      </c>
      <c r="L387" s="12">
        <v>0</v>
      </c>
      <c r="M387" s="12">
        <v>0</v>
      </c>
      <c r="N387" s="12">
        <v>0</v>
      </c>
      <c r="O387" s="12">
        <v>0</v>
      </c>
      <c r="P387" s="12">
        <v>0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70.42</v>
      </c>
      <c r="X387" s="12">
        <v>-70.42</v>
      </c>
      <c r="Y387" s="12">
        <v>120.58</v>
      </c>
      <c r="Z387" s="12">
        <v>0.3687</v>
      </c>
      <c r="AA387" s="12">
        <v>0</v>
      </c>
      <c r="AB387" s="8">
        <v>0</v>
      </c>
      <c r="AC387" s="7">
        <v>0</v>
      </c>
    </row>
    <row r="388" spans="1:29" ht="38.25" outlineLevel="1">
      <c r="A388" s="5" t="s">
        <v>329</v>
      </c>
      <c r="B388" s="6" t="s">
        <v>328</v>
      </c>
      <c r="C388" s="6" t="s">
        <v>330</v>
      </c>
      <c r="D388" s="6" t="s">
        <v>14</v>
      </c>
      <c r="E388" s="6" t="s">
        <v>15</v>
      </c>
      <c r="F388" s="6" t="s">
        <v>15</v>
      </c>
      <c r="G388" s="6"/>
      <c r="H388" s="6"/>
      <c r="I388" s="12">
        <v>1580</v>
      </c>
      <c r="J388" s="12">
        <v>0</v>
      </c>
      <c r="K388" s="12">
        <v>0</v>
      </c>
      <c r="L388" s="12">
        <v>0</v>
      </c>
      <c r="M388" s="12">
        <v>0</v>
      </c>
      <c r="N388" s="12">
        <v>0</v>
      </c>
      <c r="O388" s="12">
        <v>0</v>
      </c>
      <c r="P388" s="12">
        <v>0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1144.5</v>
      </c>
      <c r="X388" s="12">
        <v>-1144.5</v>
      </c>
      <c r="Y388" s="12">
        <v>435.5</v>
      </c>
      <c r="Z388" s="12">
        <v>0.7244</v>
      </c>
      <c r="AA388" s="12">
        <v>0</v>
      </c>
      <c r="AB388" s="8">
        <v>0</v>
      </c>
      <c r="AC388" s="7">
        <v>0</v>
      </c>
    </row>
    <row r="389" spans="1:29" ht="25.5" outlineLevel="2">
      <c r="A389" s="5" t="s">
        <v>331</v>
      </c>
      <c r="B389" s="6" t="s">
        <v>328</v>
      </c>
      <c r="C389" s="6" t="s">
        <v>332</v>
      </c>
      <c r="D389" s="6" t="s">
        <v>14</v>
      </c>
      <c r="E389" s="6" t="s">
        <v>15</v>
      </c>
      <c r="F389" s="6" t="s">
        <v>15</v>
      </c>
      <c r="G389" s="6"/>
      <c r="H389" s="6"/>
      <c r="I389" s="12">
        <v>1580</v>
      </c>
      <c r="J389" s="12">
        <v>0</v>
      </c>
      <c r="K389" s="12">
        <v>0</v>
      </c>
      <c r="L389" s="12">
        <v>0</v>
      </c>
      <c r="M389" s="12">
        <v>0</v>
      </c>
      <c r="N389" s="12">
        <v>0</v>
      </c>
      <c r="O389" s="12">
        <v>0</v>
      </c>
      <c r="P389" s="12">
        <v>0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1144.5</v>
      </c>
      <c r="X389" s="12">
        <v>-1144.5</v>
      </c>
      <c r="Y389" s="12">
        <v>435.5</v>
      </c>
      <c r="Z389" s="12">
        <v>0.7244</v>
      </c>
      <c r="AA389" s="12">
        <v>0</v>
      </c>
      <c r="AB389" s="8">
        <v>0</v>
      </c>
      <c r="AC389" s="7">
        <v>0</v>
      </c>
    </row>
    <row r="390" spans="1:29" ht="25.5" outlineLevel="3">
      <c r="A390" s="5" t="s">
        <v>333</v>
      </c>
      <c r="B390" s="6" t="s">
        <v>328</v>
      </c>
      <c r="C390" s="6" t="s">
        <v>332</v>
      </c>
      <c r="D390" s="6" t="s">
        <v>334</v>
      </c>
      <c r="E390" s="6" t="s">
        <v>15</v>
      </c>
      <c r="F390" s="6" t="s">
        <v>15</v>
      </c>
      <c r="G390" s="6"/>
      <c r="H390" s="6"/>
      <c r="I390" s="12">
        <v>1580</v>
      </c>
      <c r="J390" s="12">
        <v>0</v>
      </c>
      <c r="K390" s="12">
        <v>0</v>
      </c>
      <c r="L390" s="12">
        <v>0</v>
      </c>
      <c r="M390" s="12">
        <v>0</v>
      </c>
      <c r="N390" s="12">
        <v>0</v>
      </c>
      <c r="O390" s="12">
        <v>0</v>
      </c>
      <c r="P390" s="12">
        <v>0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1144.5</v>
      </c>
      <c r="X390" s="12">
        <v>-1144.5</v>
      </c>
      <c r="Y390" s="12">
        <v>435.5</v>
      </c>
      <c r="Z390" s="12">
        <v>0.7244</v>
      </c>
      <c r="AA390" s="12">
        <v>0</v>
      </c>
      <c r="AB390" s="8">
        <v>0</v>
      </c>
      <c r="AC390" s="7">
        <v>0</v>
      </c>
    </row>
    <row r="391" spans="1:29" ht="12.75" outlineLevel="4">
      <c r="A391" s="5" t="s">
        <v>42</v>
      </c>
      <c r="B391" s="6" t="s">
        <v>328</v>
      </c>
      <c r="C391" s="6" t="s">
        <v>332</v>
      </c>
      <c r="D391" s="6" t="s">
        <v>334</v>
      </c>
      <c r="E391" s="6" t="s">
        <v>43</v>
      </c>
      <c r="F391" s="6" t="s">
        <v>15</v>
      </c>
      <c r="G391" s="6"/>
      <c r="H391" s="6"/>
      <c r="I391" s="12">
        <v>1580</v>
      </c>
      <c r="J391" s="12">
        <v>0</v>
      </c>
      <c r="K391" s="12">
        <v>0</v>
      </c>
      <c r="L391" s="12">
        <v>0</v>
      </c>
      <c r="M391" s="12">
        <v>0</v>
      </c>
      <c r="N391" s="12">
        <v>0</v>
      </c>
      <c r="O391" s="12">
        <v>0</v>
      </c>
      <c r="P391" s="12">
        <v>0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1144.5</v>
      </c>
      <c r="X391" s="12">
        <v>-1144.5</v>
      </c>
      <c r="Y391" s="12">
        <v>435.5</v>
      </c>
      <c r="Z391" s="12">
        <v>0.7244</v>
      </c>
      <c r="AA391" s="12">
        <v>0</v>
      </c>
      <c r="AB391" s="8">
        <v>0</v>
      </c>
      <c r="AC391" s="7">
        <v>0</v>
      </c>
    </row>
    <row r="392" spans="1:29" ht="12.75">
      <c r="A392" s="13" t="s">
        <v>335</v>
      </c>
      <c r="B392" s="13"/>
      <c r="C392" s="13"/>
      <c r="D392" s="13"/>
      <c r="E392" s="13"/>
      <c r="F392" s="13"/>
      <c r="G392" s="13"/>
      <c r="H392" s="13"/>
      <c r="I392" s="9">
        <v>641059.47</v>
      </c>
      <c r="J392" s="9">
        <v>0</v>
      </c>
      <c r="K392" s="9">
        <v>0</v>
      </c>
      <c r="L392" s="9">
        <v>0</v>
      </c>
      <c r="M392" s="9">
        <v>0</v>
      </c>
      <c r="N392" s="9">
        <v>0</v>
      </c>
      <c r="O392" s="9">
        <v>0</v>
      </c>
      <c r="P392" s="9">
        <v>0</v>
      </c>
      <c r="Q392" s="9">
        <v>0</v>
      </c>
      <c r="R392" s="9">
        <v>0</v>
      </c>
      <c r="S392" s="9">
        <v>0</v>
      </c>
      <c r="T392" s="9">
        <v>0</v>
      </c>
      <c r="U392" s="9">
        <v>0</v>
      </c>
      <c r="V392" s="9">
        <v>0</v>
      </c>
      <c r="W392" s="9">
        <v>404226.49</v>
      </c>
      <c r="X392" s="9">
        <v>-404226.49</v>
      </c>
      <c r="Y392" s="9">
        <v>236820.15</v>
      </c>
      <c r="Z392" s="10">
        <v>0.6306</v>
      </c>
      <c r="AA392" s="9">
        <v>0</v>
      </c>
      <c r="AB392" s="10">
        <v>0</v>
      </c>
      <c r="AC392" s="9">
        <v>0</v>
      </c>
    </row>
    <row r="393" spans="1:29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1"/>
      <c r="AC394" s="11"/>
    </row>
  </sheetData>
  <mergeCells count="10">
    <mergeCell ref="A5:I5"/>
    <mergeCell ref="A6:AA6"/>
    <mergeCell ref="A7:I7"/>
    <mergeCell ref="J7:R7"/>
    <mergeCell ref="S7:AA7"/>
    <mergeCell ref="A392:H392"/>
    <mergeCell ref="A394:AA394"/>
    <mergeCell ref="A9:AA9"/>
    <mergeCell ref="A10:AA10"/>
    <mergeCell ref="A11:AC11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finpgo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Дума</cp:lastModifiedBy>
  <cp:lastPrinted>2012-09-26T08:49:42Z</cp:lastPrinted>
  <dcterms:created xsi:type="dcterms:W3CDTF">2012-09-14T08:05:43Z</dcterms:created>
  <dcterms:modified xsi:type="dcterms:W3CDTF">2012-09-26T08:49:44Z</dcterms:modified>
  <cp:category/>
  <cp:version/>
  <cp:contentType/>
  <cp:contentStatus/>
</cp:coreProperties>
</file>