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 3" sheetId="1" r:id="rId1"/>
  </sheets>
  <definedNames>
    <definedName name="_xlnm.Print_Area" localSheetId="0">'раздел 3'!$A$1:$U$283</definedName>
  </definedNames>
  <calcPr fullCalcOnLoad="1"/>
</workbook>
</file>

<file path=xl/sharedStrings.xml><?xml version="1.0" encoding="utf-8"?>
<sst xmlns="http://schemas.openxmlformats.org/spreadsheetml/2006/main" count="609" uniqueCount="372">
  <si>
    <t>МУНИЦИПАЛЬНОЙ ЦЕЛЕВОЙ ПРОГРАММЫ "ПРОГРАММА ПО ЭНЕРГОСБЕРЕЖЕНИЮ И ПОВЫШЕНИЮ</t>
  </si>
  <si>
    <t>ЭНЕРГЕТИЧЕСКОЙ ЭФФЕКТИВНОСТИ НА ТЕРРИТОРИИ</t>
  </si>
  <si>
    <t xml:space="preserve">Исполнители   </t>
  </si>
  <si>
    <t xml:space="preserve"> </t>
  </si>
  <si>
    <t>N  п/п</t>
  </si>
  <si>
    <t>Результатат выполнения  мероприятия</t>
  </si>
  <si>
    <t xml:space="preserve">Наименование мероприятий </t>
  </si>
  <si>
    <t xml:space="preserve">-  </t>
  </si>
  <si>
    <t xml:space="preserve">учреждений         </t>
  </si>
  <si>
    <t xml:space="preserve">энергетических     </t>
  </si>
  <si>
    <t xml:space="preserve">Проведение         </t>
  </si>
  <si>
    <t xml:space="preserve">Управление      </t>
  </si>
  <si>
    <t xml:space="preserve">образования,    </t>
  </si>
  <si>
    <t xml:space="preserve">управление      </t>
  </si>
  <si>
    <t xml:space="preserve">использования    </t>
  </si>
  <si>
    <t xml:space="preserve">энергетических   </t>
  </si>
  <si>
    <t xml:space="preserve">ресурсов         </t>
  </si>
  <si>
    <t>местный бюджет</t>
  </si>
  <si>
    <t>учреждений</t>
  </si>
  <si>
    <t xml:space="preserve">муниципальные   </t>
  </si>
  <si>
    <t xml:space="preserve">учреждения      </t>
  </si>
  <si>
    <t xml:space="preserve">культуры,      </t>
  </si>
  <si>
    <t xml:space="preserve">Определение      </t>
  </si>
  <si>
    <t xml:space="preserve">удельных         </t>
  </si>
  <si>
    <t xml:space="preserve">показателей      </t>
  </si>
  <si>
    <t>энергопотребления</t>
  </si>
  <si>
    <t xml:space="preserve">и потенциала     </t>
  </si>
  <si>
    <t xml:space="preserve">энергосбережения </t>
  </si>
  <si>
    <t xml:space="preserve">энергетического    </t>
  </si>
  <si>
    <t>округа</t>
  </si>
  <si>
    <t>газификации</t>
  </si>
  <si>
    <t>администрации</t>
  </si>
  <si>
    <t>Пышминского</t>
  </si>
  <si>
    <t>энергосбережению</t>
  </si>
  <si>
    <t xml:space="preserve">показателей,       </t>
  </si>
  <si>
    <t xml:space="preserve">характеризующих    </t>
  </si>
  <si>
    <t xml:space="preserve">энергетическую     </t>
  </si>
  <si>
    <t xml:space="preserve">эффективность      </t>
  </si>
  <si>
    <t xml:space="preserve">при потреблении    </t>
  </si>
  <si>
    <t xml:space="preserve">ресурсов муниципальными  </t>
  </si>
  <si>
    <t>бюджетными</t>
  </si>
  <si>
    <t xml:space="preserve">Контроль         </t>
  </si>
  <si>
    <t xml:space="preserve">за потреблением  </t>
  </si>
  <si>
    <t xml:space="preserve">получателями     </t>
  </si>
  <si>
    <t>бюджетных средств</t>
  </si>
  <si>
    <t xml:space="preserve">Формирование и     </t>
  </si>
  <si>
    <t>утверждение списка</t>
  </si>
  <si>
    <t xml:space="preserve">муниципальных бюджетных          </t>
  </si>
  <si>
    <t xml:space="preserve">с лимитами         </t>
  </si>
  <si>
    <t xml:space="preserve">потребления        </t>
  </si>
  <si>
    <t xml:space="preserve">тепловой и         </t>
  </si>
  <si>
    <t xml:space="preserve">электрической      </t>
  </si>
  <si>
    <t xml:space="preserve">энергии            </t>
  </si>
  <si>
    <t xml:space="preserve">Упорядочение     </t>
  </si>
  <si>
    <t xml:space="preserve">платежей         </t>
  </si>
  <si>
    <t xml:space="preserve">за коммунальные  </t>
  </si>
  <si>
    <t xml:space="preserve">ресурсы          </t>
  </si>
  <si>
    <t xml:space="preserve">потребляемых       </t>
  </si>
  <si>
    <t>бюджетных</t>
  </si>
  <si>
    <t>балансов</t>
  </si>
  <si>
    <t xml:space="preserve">бюджетных          </t>
  </si>
  <si>
    <t xml:space="preserve">Оценка           </t>
  </si>
  <si>
    <t xml:space="preserve">энергетической   </t>
  </si>
  <si>
    <t xml:space="preserve">эффективности    </t>
  </si>
  <si>
    <t>ТЭР, определение</t>
  </si>
  <si>
    <t xml:space="preserve">мер по ее        </t>
  </si>
  <si>
    <t xml:space="preserve">культуры, </t>
  </si>
  <si>
    <t xml:space="preserve">Пышминского городского     </t>
  </si>
  <si>
    <t>муниципальных бюджетных</t>
  </si>
  <si>
    <t xml:space="preserve">Промывка систем отопления </t>
  </si>
  <si>
    <t>культуры,</t>
  </si>
  <si>
    <t>осветительного</t>
  </si>
  <si>
    <t>оборудования</t>
  </si>
  <si>
    <t>в муниципальных</t>
  </si>
  <si>
    <t>учреждениях</t>
  </si>
  <si>
    <t>неэффективного на</t>
  </si>
  <si>
    <t xml:space="preserve">Переоборудование </t>
  </si>
  <si>
    <t>энергосберегающее</t>
  </si>
  <si>
    <t xml:space="preserve">Экономия  </t>
  </si>
  <si>
    <t>электроэнергии</t>
  </si>
  <si>
    <t>муниципальных</t>
  </si>
  <si>
    <t>культуры</t>
  </si>
  <si>
    <t>мониторинга</t>
  </si>
  <si>
    <t>потребления ТЭР,</t>
  </si>
  <si>
    <t>выявление резервов</t>
  </si>
  <si>
    <t>по снижению их</t>
  </si>
  <si>
    <t xml:space="preserve">потребления  </t>
  </si>
  <si>
    <t xml:space="preserve">Проведение  </t>
  </si>
  <si>
    <t>предприятия ЖКХ</t>
  </si>
  <si>
    <t xml:space="preserve">обследований объектов </t>
  </si>
  <si>
    <t xml:space="preserve">технических паспортов </t>
  </si>
  <si>
    <t>котельных</t>
  </si>
  <si>
    <t xml:space="preserve">Проведение энергетических </t>
  </si>
  <si>
    <t xml:space="preserve">теплоснабжающие </t>
  </si>
  <si>
    <t>Разработка и согласование</t>
  </si>
  <si>
    <t xml:space="preserve">Оснащение коммерческими </t>
  </si>
  <si>
    <t>приборами учета котельных:</t>
  </si>
  <si>
    <t xml:space="preserve">МУП ЖКХ "Трифоновское" - </t>
  </si>
  <si>
    <t>тепловой энергии</t>
  </si>
  <si>
    <t>приборами учета водонапорных</t>
  </si>
  <si>
    <t>МУП "Водоканалсервис"- 5шт</t>
  </si>
  <si>
    <t>Установка приборов учета</t>
  </si>
  <si>
    <t>сточных вод на КНС:</t>
  </si>
  <si>
    <t>очистные сооружения</t>
  </si>
  <si>
    <t>ул. Ленина</t>
  </si>
  <si>
    <t>ул. Заводская</t>
  </si>
  <si>
    <t xml:space="preserve">Оптимизация малозагруженного </t>
  </si>
  <si>
    <t>электропривода на двигатели</t>
  </si>
  <si>
    <t>меньшей мощности:</t>
  </si>
  <si>
    <t xml:space="preserve">МУП ЖКХ "Трифоновское" - 5 шт. </t>
  </si>
  <si>
    <t>потребления</t>
  </si>
  <si>
    <t>электроэнергии на 20%</t>
  </si>
  <si>
    <t>котельных с использованием</t>
  </si>
  <si>
    <t>энергоэффективного оборудова-</t>
  </si>
  <si>
    <t>ния с высоким коэффициентом</t>
  </si>
  <si>
    <t>полезного действия:</t>
  </si>
  <si>
    <t>котельная с.Черемыш</t>
  </si>
  <si>
    <t>котельная с.Пульниково</t>
  </si>
  <si>
    <t xml:space="preserve">МУП ЖКХ "Трифоновское" -  </t>
  </si>
  <si>
    <t xml:space="preserve">МУП ЖКХ "Черемышское" -  </t>
  </si>
  <si>
    <t xml:space="preserve">МУП ЖКХ "Черемышское" - 12 шт. </t>
  </si>
  <si>
    <t xml:space="preserve">МУП ЖКХ "Черемышское" - 9 шт. </t>
  </si>
  <si>
    <t>башен и скважин:</t>
  </si>
  <si>
    <t xml:space="preserve">МУП ЖКХ "Трифоновское" - 7 шт. </t>
  </si>
  <si>
    <t>котельная с. Холкино</t>
  </si>
  <si>
    <t>котельная с.Боровлянское</t>
  </si>
  <si>
    <t>котельная с. Тупицино</t>
  </si>
  <si>
    <t>котельная п. Первомайский</t>
  </si>
  <si>
    <t>МУП "Водоканалсервис"- 3 шт</t>
  </si>
  <si>
    <t xml:space="preserve">МУП ЖКХ "Черемышское" - 7шт. </t>
  </si>
  <si>
    <t>городского округа</t>
  </si>
  <si>
    <t>Реконструкция водопроводных</t>
  </si>
  <si>
    <t xml:space="preserve">сетей с применением </t>
  </si>
  <si>
    <t xml:space="preserve">полиэтиленовых труб и труб из  </t>
  </si>
  <si>
    <t>энергетических паспортов</t>
  </si>
  <si>
    <t>организаций и</t>
  </si>
  <si>
    <t>энергоснабжаюшие</t>
  </si>
  <si>
    <t>предприятия и</t>
  </si>
  <si>
    <t>организация ЖКХ</t>
  </si>
  <si>
    <t>Реконструкция тепловых</t>
  </si>
  <si>
    <t>сетей:</t>
  </si>
  <si>
    <t>МУП "Аварийно-восстанови-</t>
  </si>
  <si>
    <t>тельная служба"</t>
  </si>
  <si>
    <t>МУП "Водоканалсервис"-</t>
  </si>
  <si>
    <t xml:space="preserve">МУП ЖКХ "Черемышское" - </t>
  </si>
  <si>
    <t>1050 п.м</t>
  </si>
  <si>
    <t xml:space="preserve">повышение </t>
  </si>
  <si>
    <t>объектов</t>
  </si>
  <si>
    <t xml:space="preserve">снижение потерь </t>
  </si>
  <si>
    <t>улучшение</t>
  </si>
  <si>
    <t>снижение</t>
  </si>
  <si>
    <t>потерь теловой энергии</t>
  </si>
  <si>
    <t xml:space="preserve">при транспортировке </t>
  </si>
  <si>
    <t>до 20%,</t>
  </si>
  <si>
    <t xml:space="preserve">теплоснабжения </t>
  </si>
  <si>
    <t>потребителей</t>
  </si>
  <si>
    <t xml:space="preserve">снижение потребления </t>
  </si>
  <si>
    <t>ТЭР до 20%,</t>
  </si>
  <si>
    <t xml:space="preserve">повышение КПД </t>
  </si>
  <si>
    <t>котельных до 80%</t>
  </si>
  <si>
    <t xml:space="preserve">Реконструкция угольных  </t>
  </si>
  <si>
    <t>создание условий для</t>
  </si>
  <si>
    <t xml:space="preserve">разработки </t>
  </si>
  <si>
    <t xml:space="preserve">мероприятий по </t>
  </si>
  <si>
    <t>энерго- и ресурсосбе-</t>
  </si>
  <si>
    <t>режению</t>
  </si>
  <si>
    <t>инвесторы</t>
  </si>
  <si>
    <t>(по согласованию)</t>
  </si>
  <si>
    <t>с. Чернышево, с. Тупицино,</t>
  </si>
  <si>
    <t>с.Четкарино, д. Родина,</t>
  </si>
  <si>
    <t>д. Комарова, п. Первомайский,</t>
  </si>
  <si>
    <t>с. Боровлянское, с. Тимохино,</t>
  </si>
  <si>
    <t xml:space="preserve">Внедрение в практику </t>
  </si>
  <si>
    <t xml:space="preserve">заключение энергосервисных </t>
  </si>
  <si>
    <t xml:space="preserve">Раздел 1. Совершенствование нормативно-правовой базы энергосбережения, стимулирование и повышение квалификации  </t>
  </si>
  <si>
    <t>кадров, информационное обеспечение энергосбережения</t>
  </si>
  <si>
    <t>нормативной базы и</t>
  </si>
  <si>
    <t>методическое обеспечние</t>
  </si>
  <si>
    <t>энергосбережения</t>
  </si>
  <si>
    <t xml:space="preserve">Совершенствование  </t>
  </si>
  <si>
    <t>управлению</t>
  </si>
  <si>
    <t>энергосбережением</t>
  </si>
  <si>
    <t>в городском округе</t>
  </si>
  <si>
    <t xml:space="preserve">Создание условий по  </t>
  </si>
  <si>
    <t>повышение</t>
  </si>
  <si>
    <t xml:space="preserve">уровня </t>
  </si>
  <si>
    <t>компетентности</t>
  </si>
  <si>
    <t>работников в</t>
  </si>
  <si>
    <t>сфере</t>
  </si>
  <si>
    <t>Снижение</t>
  </si>
  <si>
    <t>расходов на ТЭР</t>
  </si>
  <si>
    <t xml:space="preserve">коммунальной </t>
  </si>
  <si>
    <t>инфраструктуры,</t>
  </si>
  <si>
    <t xml:space="preserve">разработка </t>
  </si>
  <si>
    <t>мероприятий по</t>
  </si>
  <si>
    <t xml:space="preserve">качества </t>
  </si>
  <si>
    <t>предоставляемых ЖКХ,</t>
  </si>
  <si>
    <t>снижение потребления</t>
  </si>
  <si>
    <t>теплоисточников</t>
  </si>
  <si>
    <t xml:space="preserve"> анализ топливно-энергетических </t>
  </si>
  <si>
    <t xml:space="preserve">договоров (контрактов) </t>
  </si>
  <si>
    <t>учреждениями</t>
  </si>
  <si>
    <t xml:space="preserve">Улучшение качества теплоснабжения  </t>
  </si>
  <si>
    <t>теплоснабжения,</t>
  </si>
  <si>
    <t xml:space="preserve">Оснащение          </t>
  </si>
  <si>
    <t xml:space="preserve">Управляюшая </t>
  </si>
  <si>
    <t xml:space="preserve">систематических    </t>
  </si>
  <si>
    <t xml:space="preserve">мероприятий        </t>
  </si>
  <si>
    <t>по информационному</t>
  </si>
  <si>
    <t>обеспечению жителей</t>
  </si>
  <si>
    <t xml:space="preserve">энергосбережения   </t>
  </si>
  <si>
    <t xml:space="preserve">в средствах        </t>
  </si>
  <si>
    <t xml:space="preserve">массовой           </t>
  </si>
  <si>
    <t xml:space="preserve">информации,        </t>
  </si>
  <si>
    <t xml:space="preserve">посредством        </t>
  </si>
  <si>
    <t>Повышение уровня</t>
  </si>
  <si>
    <t xml:space="preserve">компетентности   </t>
  </si>
  <si>
    <t xml:space="preserve">в вопросах       </t>
  </si>
  <si>
    <t xml:space="preserve">эффективного     </t>
  </si>
  <si>
    <t xml:space="preserve">жителей округа   </t>
  </si>
  <si>
    <t xml:space="preserve">энергоресурсов:   </t>
  </si>
  <si>
    <t>Управление образования:</t>
  </si>
  <si>
    <t>приборы учета  воды -19 шт.</t>
  </si>
  <si>
    <t xml:space="preserve">     тепловой энергии - 26 шт.</t>
  </si>
  <si>
    <t>Управление культуры:</t>
  </si>
  <si>
    <t xml:space="preserve">         электроэнергии - 4 шт.</t>
  </si>
  <si>
    <t>приборы учета  воды - 5 шт.,</t>
  </si>
  <si>
    <t>Составление, оформление и</t>
  </si>
  <si>
    <t>округа и пропаганде</t>
  </si>
  <si>
    <t xml:space="preserve">потребителей ТЭР </t>
  </si>
  <si>
    <t>2011 год</t>
  </si>
  <si>
    <t>2012 год</t>
  </si>
  <si>
    <t>2013 год</t>
  </si>
  <si>
    <t>областной бюджет</t>
  </si>
  <si>
    <t>федеральный бюджет</t>
  </si>
  <si>
    <t>внебюджетные источники</t>
  </si>
  <si>
    <t>Итого по программе:</t>
  </si>
  <si>
    <t xml:space="preserve">Подготовка и переподготовка кадров    </t>
  </si>
  <si>
    <t>Утепление наружных</t>
  </si>
  <si>
    <t>конструкций зданий:</t>
  </si>
  <si>
    <t>фасадов, чердачных</t>
  </si>
  <si>
    <t xml:space="preserve">перекрытий и       </t>
  </si>
  <si>
    <t xml:space="preserve">подвалов, входных  </t>
  </si>
  <si>
    <t xml:space="preserve">дверей и окон,     </t>
  </si>
  <si>
    <t xml:space="preserve">устранение         </t>
  </si>
  <si>
    <t xml:space="preserve">вентиляционных     </t>
  </si>
  <si>
    <t xml:space="preserve">потерь за счет     </t>
  </si>
  <si>
    <t xml:space="preserve">исключения         </t>
  </si>
  <si>
    <t xml:space="preserve">избыточной         </t>
  </si>
  <si>
    <t xml:space="preserve">инфильтрации,      </t>
  </si>
  <si>
    <t xml:space="preserve">Устранение      </t>
  </si>
  <si>
    <t xml:space="preserve">потерь тепловой </t>
  </si>
  <si>
    <t>энергии, снижение</t>
  </si>
  <si>
    <t xml:space="preserve">объемов         </t>
  </si>
  <si>
    <t xml:space="preserve">потребления     </t>
  </si>
  <si>
    <t xml:space="preserve">до 15%          </t>
  </si>
  <si>
    <t>1.1.</t>
  </si>
  <si>
    <t xml:space="preserve">1.2. </t>
  </si>
  <si>
    <t>1.3.</t>
  </si>
  <si>
    <t>1.4.</t>
  </si>
  <si>
    <t>1.5.</t>
  </si>
  <si>
    <t xml:space="preserve">2.1. </t>
  </si>
  <si>
    <t>2.2.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</si>
  <si>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</si>
  <si>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</si>
  <si>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</si>
  <si>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</si>
  <si>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</si>
  <si>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</si>
  <si>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</si>
  <si>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</si>
  <si>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</si>
  <si>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</si>
  <si>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</si>
  <si>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</si>
  <si>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</si>
  <si>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</si>
  <si>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</si>
  <si>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всего</t>
  </si>
  <si>
    <t xml:space="preserve">Сроки исполнения, объемы финансирования, тыс. руб.                                        </t>
  </si>
  <si>
    <t xml:space="preserve">  </t>
  </si>
  <si>
    <t>Проведение капитального</t>
  </si>
  <si>
    <t>ремонта муниципального</t>
  </si>
  <si>
    <t>жилищного фонда</t>
  </si>
  <si>
    <t>ПЫШМИНСКОГО ГОРОДСКОГО ОКРУГА НА 2010 - 2013 ГОДЫ"</t>
  </si>
  <si>
    <t xml:space="preserve"> энергосбережения</t>
  </si>
  <si>
    <t xml:space="preserve">муниципальных  бюджетных </t>
  </si>
  <si>
    <t>2010 год</t>
  </si>
  <si>
    <t>×</t>
  </si>
  <si>
    <t>Раздел 2.  Повышение энергоэффективности в бюджетной сфере</t>
  </si>
  <si>
    <t>строительство газопровода</t>
  </si>
  <si>
    <t xml:space="preserve">в том числе строительство </t>
  </si>
  <si>
    <t>с. Черемыш</t>
  </si>
  <si>
    <t>газовых блочных котельных 9шт.:</t>
  </si>
  <si>
    <t xml:space="preserve">Раздел 3. Повышение энергоэффективности в коммунальном хозяйстве и жилищном фонде </t>
  </si>
  <si>
    <t xml:space="preserve">воды при транспор </t>
  </si>
  <si>
    <t>тировке до 20%</t>
  </si>
  <si>
    <t>Раздел 3.                                                                                                        ПЛАН МЕРОПРИЯТИЙ ПО РЕАЛИЗАЦИИ</t>
  </si>
  <si>
    <t>2.5.</t>
  </si>
  <si>
    <t>коммунальной инфраструктуры</t>
  </si>
  <si>
    <t>(финансирование в соответствии</t>
  </si>
  <si>
    <t>Свердловской области от  .</t>
  </si>
  <si>
    <t xml:space="preserve">Пышма- Первомайский- Камышлов, </t>
  </si>
  <si>
    <t xml:space="preserve">кадров в области </t>
  </si>
  <si>
    <t>заказчика"</t>
  </si>
  <si>
    <t>МУП ЖКХ "Трифоновское"</t>
  </si>
  <si>
    <t>МУП ЖКХ "Черемышское"</t>
  </si>
  <si>
    <t xml:space="preserve">с постановлением Правительста </t>
  </si>
  <si>
    <t xml:space="preserve">11.10.2010 г. №1487-ПП) </t>
  </si>
  <si>
    <t>учреждения</t>
  </si>
  <si>
    <t>Приложение</t>
  </si>
  <si>
    <t>Утверждено постановлением администрациии</t>
  </si>
  <si>
    <t xml:space="preserve">Пышминского городского округа </t>
  </si>
  <si>
    <t>МЦП "Реконструкция и модерниза</t>
  </si>
  <si>
    <t>(финасирование в соответствии с</t>
  </si>
  <si>
    <t>ция объектов коммунальной инфра</t>
  </si>
  <si>
    <t>структуры в пышминском городс</t>
  </si>
  <si>
    <t>ком округе"</t>
  </si>
  <si>
    <t>компания - МУП</t>
  </si>
  <si>
    <t xml:space="preserve">компания  </t>
  </si>
  <si>
    <t>Служба заказчика"</t>
  </si>
  <si>
    <t xml:space="preserve">ПГО "Управляющая </t>
  </si>
  <si>
    <t>с постановлением администрации</t>
  </si>
  <si>
    <t>Пышминского городского округа</t>
  </si>
  <si>
    <t>от 11.04.2011 г. №155  "Об утверж</t>
  </si>
  <si>
    <t xml:space="preserve">дении Порядка предоставления </t>
  </si>
  <si>
    <t>субсидий за счет средств местного</t>
  </si>
  <si>
    <t>бюджета на проведение капитально</t>
  </si>
  <si>
    <t>го ремонта общего имущества мно</t>
  </si>
  <si>
    <t>гоквартирных домов, в которых</t>
  </si>
  <si>
    <t>размещаются муницпальные</t>
  </si>
  <si>
    <t>жилые помещения"</t>
  </si>
  <si>
    <t>Мониторинг</t>
  </si>
  <si>
    <t xml:space="preserve">потребителями    </t>
  </si>
  <si>
    <t>Оснащение зданий (сооружений)</t>
  </si>
  <si>
    <t xml:space="preserve">приборами учета   </t>
  </si>
  <si>
    <t xml:space="preserve">     тепловой энергии - 7 шт.,</t>
  </si>
  <si>
    <t xml:space="preserve">обследования муницпальных        </t>
  </si>
  <si>
    <t>2.3.</t>
  </si>
  <si>
    <t>2.4.</t>
  </si>
  <si>
    <t>многоквартирных домов,</t>
  </si>
  <si>
    <t xml:space="preserve">находящихся в муницпальной </t>
  </si>
  <si>
    <t>собствености,</t>
  </si>
  <si>
    <t>приборами учета потребления</t>
  </si>
  <si>
    <t>энергоресурсов</t>
  </si>
  <si>
    <t>Итого по разделу:</t>
  </si>
  <si>
    <t xml:space="preserve">Федеральный бюджет  </t>
  </si>
  <si>
    <t xml:space="preserve">Областной бюджет    </t>
  </si>
  <si>
    <t xml:space="preserve">Местный бюджет      </t>
  </si>
  <si>
    <t xml:space="preserve">Внебюджетные        </t>
  </si>
  <si>
    <t xml:space="preserve">средства            </t>
  </si>
  <si>
    <t>Всего по источникам</t>
  </si>
  <si>
    <t xml:space="preserve">финансирования      </t>
  </si>
  <si>
    <t>от 09.11.2012 г. № 721</t>
  </si>
  <si>
    <t>строительства,</t>
  </si>
  <si>
    <t>газификации и жилищной политики</t>
  </si>
  <si>
    <t>жилищной</t>
  </si>
  <si>
    <t>политики</t>
  </si>
  <si>
    <t xml:space="preserve"> Отдел строительства,  </t>
  </si>
  <si>
    <t xml:space="preserve">газификации и </t>
  </si>
  <si>
    <t>политики,</t>
  </si>
  <si>
    <t xml:space="preserve">МУП ПГО </t>
  </si>
  <si>
    <t>"УК Служба</t>
  </si>
  <si>
    <t>отдел</t>
  </si>
  <si>
    <t>и жилищной</t>
  </si>
  <si>
    <t xml:space="preserve">культуры,    </t>
  </si>
  <si>
    <t xml:space="preserve">отдел </t>
  </si>
  <si>
    <t>газификации и</t>
  </si>
  <si>
    <t>повышению</t>
  </si>
  <si>
    <t>жилищной политики</t>
  </si>
  <si>
    <t xml:space="preserve">муниципальные  </t>
  </si>
  <si>
    <t>муницпальные учреждения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</si>
</sst>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&quot;р.&quot;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vertical="justify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4" fillId="0" borderId="13" xfId="0" applyFont="1" applyFill="1" applyBorder="1" applyAlignment="1">
      <alignment vertical="justify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vertical="justify"/>
    </xf>
    <xf numFmtId="0" fontId="4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 vertical="justify"/>
    </xf>
    <xf numFmtId="0" fontId="5" fillId="0" borderId="11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vertical="justify"/>
    </xf>
    <xf numFmtId="0" fontId="5" fillId="0" borderId="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justify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vertical="justify"/>
    </xf>
    <xf numFmtId="0" fontId="4" fillId="0" borderId="15" xfId="0" applyFont="1" applyFill="1" applyBorder="1" applyAlignment="1">
      <alignment vertical="justify" wrapText="1"/>
    </xf>
    <xf numFmtId="0" fontId="5" fillId="0" borderId="12" xfId="0" applyFont="1" applyFill="1" applyBorder="1" applyAlignment="1">
      <alignment vertical="justify" wrapText="1"/>
    </xf>
    <xf numFmtId="0" fontId="4" fillId="0" borderId="12" xfId="0" applyFont="1" applyFill="1" applyBorder="1" applyAlignment="1">
      <alignment vertical="justify"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justify"/>
    </xf>
    <xf numFmtId="0" fontId="4" fillId="0" borderId="20" xfId="0" applyFont="1" applyFill="1" applyBorder="1" applyAlignment="1">
      <alignment vertical="justify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vertical="top" wrapText="1"/>
    </xf>
    <xf numFmtId="0" fontId="5" fillId="0" borderId="1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justify" wrapText="1"/>
    </xf>
    <xf numFmtId="0" fontId="4" fillId="0" borderId="17" xfId="0" applyFont="1" applyFill="1" applyBorder="1" applyAlignment="1">
      <alignment vertical="justify" shrinkToFit="1"/>
    </xf>
    <xf numFmtId="0" fontId="5" fillId="0" borderId="19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6" xfId="0" applyFont="1" applyFill="1" applyBorder="1" applyAlignment="1">
      <alignment vertical="justify"/>
    </xf>
    <xf numFmtId="0" fontId="7" fillId="0" borderId="16" xfId="0" applyFont="1" applyFill="1" applyBorder="1" applyAlignment="1">
      <alignment horizontal="center" vertical="justify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3" fontId="4" fillId="0" borderId="27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justify" wrapText="1"/>
    </xf>
    <xf numFmtId="0" fontId="0" fillId="0" borderId="15" xfId="0" applyFont="1" applyFill="1" applyBorder="1" applyAlignment="1">
      <alignment vertical="justify" wrapText="1"/>
    </xf>
    <xf numFmtId="0" fontId="0" fillId="0" borderId="16" xfId="0" applyFont="1" applyFill="1" applyBorder="1" applyAlignment="1">
      <alignment vertical="justify" wrapText="1"/>
    </xf>
    <xf numFmtId="0" fontId="10" fillId="0" borderId="10" xfId="0" applyFont="1" applyFill="1" applyBorder="1" applyAlignment="1">
      <alignment vertical="justify" wrapText="1"/>
    </xf>
    <xf numFmtId="0" fontId="0" fillId="0" borderId="22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4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0" fillId="0" borderId="0" xfId="0" applyFont="1" applyFill="1" applyBorder="1" applyAlignment="1">
      <alignment vertical="justify" wrapText="1"/>
    </xf>
    <xf numFmtId="0" fontId="4" fillId="0" borderId="21" xfId="0" applyFont="1" applyFill="1" applyBorder="1" applyAlignment="1">
      <alignment vertical="justify"/>
    </xf>
    <xf numFmtId="0" fontId="5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justify" wrapText="1"/>
    </xf>
    <xf numFmtId="0" fontId="4" fillId="0" borderId="22" xfId="0" applyFont="1" applyFill="1" applyBorder="1" applyAlignment="1">
      <alignment vertical="justify"/>
    </xf>
    <xf numFmtId="0" fontId="0" fillId="0" borderId="21" xfId="0" applyFont="1" applyFill="1" applyBorder="1" applyAlignment="1">
      <alignment vertical="justify" wrapText="1"/>
    </xf>
    <xf numFmtId="0" fontId="4" fillId="0" borderId="2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justify" wrapText="1"/>
    </xf>
    <xf numFmtId="0" fontId="4" fillId="0" borderId="20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6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/>
    </xf>
    <xf numFmtId="0" fontId="4" fillId="33" borderId="21" xfId="0" applyFont="1" applyFill="1" applyBorder="1" applyAlignment="1">
      <alignment vertical="top" wrapText="1"/>
    </xf>
    <xf numFmtId="0" fontId="5" fillId="33" borderId="21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5" fillId="33" borderId="17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21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5" fillId="33" borderId="17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184" fontId="5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vertical="center" wrapText="1"/>
    </xf>
    <xf numFmtId="184" fontId="5" fillId="34" borderId="21" xfId="0" applyNumberFormat="1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0" borderId="2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184" fontId="4" fillId="0" borderId="2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2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 textRotation="90"/>
    </xf>
    <xf numFmtId="0" fontId="4" fillId="0" borderId="10" xfId="0" applyFont="1" applyFill="1" applyBorder="1" applyAlignment="1">
      <alignment horizontal="center" vertical="top" textRotation="90"/>
    </xf>
    <xf numFmtId="0" fontId="4" fillId="0" borderId="12" xfId="0" applyFont="1" applyFill="1" applyBorder="1" applyAlignment="1">
      <alignment horizontal="center" vertical="top" textRotation="90"/>
    </xf>
    <xf numFmtId="0" fontId="4" fillId="0" borderId="17" xfId="0" applyFont="1" applyFill="1" applyBorder="1" applyAlignment="1">
      <alignment horizontal="center" vertical="top" textRotation="90" wrapText="1"/>
    </xf>
    <xf numFmtId="0" fontId="4" fillId="0" borderId="10" xfId="0" applyFont="1" applyFill="1" applyBorder="1" applyAlignment="1">
      <alignment horizontal="center" vertical="top" textRotation="90" wrapText="1"/>
    </xf>
    <xf numFmtId="0" fontId="4" fillId="0" borderId="12" xfId="0" applyFont="1" applyFill="1" applyBorder="1" applyAlignment="1">
      <alignment horizontal="center" vertical="top" textRotation="90" wrapText="1"/>
    </xf>
    <xf numFmtId="0" fontId="4" fillId="0" borderId="16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23" xfId="0" applyFont="1" applyFill="1" applyBorder="1" applyAlignment="1">
      <alignment horizontal="center" vertical="justify"/>
    </xf>
    <xf numFmtId="0" fontId="4" fillId="0" borderId="22" xfId="0" applyFont="1" applyFill="1" applyBorder="1" applyAlignment="1">
      <alignment horizontal="center" vertical="justify"/>
    </xf>
    <xf numFmtId="0" fontId="4" fillId="0" borderId="24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1"/>
  <sheetViews>
    <sheetView tabSelected="1" zoomScale="75" zoomScaleNormal="75" zoomScaleSheetLayoutView="75" workbookViewId="0" topLeftCell="A1">
      <selection activeCell="I120" sqref="I120"/>
    </sheetView>
  </sheetViews>
  <sheetFormatPr defaultColWidth="9.140625" defaultRowHeight="12.75"/>
  <cols>
    <col min="1" max="1" width="4.7109375" style="1" customWidth="1"/>
    <col min="2" max="2" width="35.00390625" style="0" customWidth="1"/>
    <col min="3" max="3" width="9.00390625" style="38" customWidth="1"/>
    <col min="5" max="5" width="6.8515625" style="0" customWidth="1"/>
    <col min="6" max="6" width="5.421875" style="0" customWidth="1"/>
    <col min="7" max="7" width="8.140625" style="0" customWidth="1"/>
    <col min="8" max="8" width="7.7109375" style="0" customWidth="1"/>
    <col min="9" max="9" width="9.28125" style="0" customWidth="1"/>
    <col min="10" max="10" width="8.00390625" style="0" customWidth="1"/>
    <col min="11" max="11" width="7.8515625" style="0" customWidth="1"/>
    <col min="12" max="12" width="8.421875" style="0" customWidth="1"/>
    <col min="13" max="13" width="8.00390625" style="0" customWidth="1"/>
    <col min="14" max="14" width="6.7109375" style="0" customWidth="1"/>
    <col min="15" max="15" width="7.140625" style="0" customWidth="1"/>
    <col min="16" max="16" width="8.28125" style="0" customWidth="1"/>
    <col min="17" max="17" width="9.7109375" style="0" customWidth="1"/>
    <col min="18" max="18" width="7.421875" style="0" customWidth="1"/>
    <col min="19" max="19" width="7.7109375" style="0" customWidth="1"/>
    <col min="20" max="20" width="20.00390625" style="0" customWidth="1"/>
    <col min="21" max="21" width="24.8515625" style="0" customWidth="1"/>
    <col min="24" max="24" width="6.00390625" style="0" customWidth="1"/>
    <col min="25" max="25" width="15.57421875" style="0" customWidth="1"/>
    <col min="26" max="26" width="16.00390625" style="0" customWidth="1"/>
    <col min="27" max="27" width="12.7109375" style="0" customWidth="1"/>
    <col min="28" max="28" width="15.421875" style="0" customWidth="1"/>
    <col min="29" max="29" width="15.57421875" style="0" customWidth="1"/>
  </cols>
  <sheetData>
    <row r="1" ht="12.75">
      <c r="T1" t="s">
        <v>310</v>
      </c>
    </row>
    <row r="2" ht="12.75">
      <c r="S2" t="s">
        <v>311</v>
      </c>
    </row>
    <row r="3" ht="12.75">
      <c r="S3" t="s">
        <v>312</v>
      </c>
    </row>
    <row r="4" spans="20:21" ht="12.75">
      <c r="T4" s="176" t="s">
        <v>353</v>
      </c>
      <c r="U4" s="176"/>
    </row>
    <row r="5" spans="1:21" ht="12.75">
      <c r="A5" s="94"/>
      <c r="B5" s="86"/>
      <c r="C5" s="87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12.75">
      <c r="A6" s="94"/>
      <c r="B6" s="86"/>
      <c r="C6" s="87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15.75">
      <c r="A7" s="177" t="s">
        <v>297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 ht="15.75">
      <c r="A8" s="178" t="s">
        <v>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1" ht="15.75">
      <c r="A9" s="178" t="s">
        <v>1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1" ht="20.25" customHeight="1">
      <c r="A10" s="178" t="s">
        <v>284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</row>
    <row r="11" spans="1:21" ht="12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  <row r="12" spans="1:21" ht="33.75" customHeight="1">
      <c r="A12" s="179" t="s">
        <v>4</v>
      </c>
      <c r="B12" s="191" t="s">
        <v>6</v>
      </c>
      <c r="C12" s="194" t="s">
        <v>279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6"/>
      <c r="T12" s="179" t="s">
        <v>2</v>
      </c>
      <c r="U12" s="45" t="s">
        <v>5</v>
      </c>
    </row>
    <row r="13" spans="1:21" ht="18" customHeight="1">
      <c r="A13" s="180"/>
      <c r="B13" s="192"/>
      <c r="C13" s="179" t="s">
        <v>278</v>
      </c>
      <c r="D13" s="182" t="s">
        <v>287</v>
      </c>
      <c r="E13" s="183"/>
      <c r="F13" s="183"/>
      <c r="G13" s="184"/>
      <c r="H13" s="198" t="s">
        <v>230</v>
      </c>
      <c r="I13" s="198"/>
      <c r="J13" s="198"/>
      <c r="K13" s="199"/>
      <c r="L13" s="197" t="s">
        <v>231</v>
      </c>
      <c r="M13" s="198"/>
      <c r="N13" s="198"/>
      <c r="O13" s="199"/>
      <c r="P13" s="197" t="s">
        <v>232</v>
      </c>
      <c r="Q13" s="198"/>
      <c r="R13" s="198"/>
      <c r="S13" s="199"/>
      <c r="T13" s="180"/>
      <c r="U13" s="15"/>
    </row>
    <row r="14" spans="1:21" ht="36" customHeight="1">
      <c r="A14" s="180"/>
      <c r="B14" s="193"/>
      <c r="C14" s="180"/>
      <c r="D14" s="185" t="s">
        <v>17</v>
      </c>
      <c r="E14" s="185" t="s">
        <v>233</v>
      </c>
      <c r="F14" s="185" t="s">
        <v>234</v>
      </c>
      <c r="G14" s="188" t="s">
        <v>235</v>
      </c>
      <c r="H14" s="185" t="s">
        <v>17</v>
      </c>
      <c r="I14" s="185" t="s">
        <v>233</v>
      </c>
      <c r="J14" s="185" t="s">
        <v>234</v>
      </c>
      <c r="K14" s="188" t="s">
        <v>235</v>
      </c>
      <c r="L14" s="185" t="s">
        <v>17</v>
      </c>
      <c r="M14" s="185" t="s">
        <v>233</v>
      </c>
      <c r="N14" s="185" t="s">
        <v>234</v>
      </c>
      <c r="O14" s="188" t="s">
        <v>235</v>
      </c>
      <c r="P14" s="185" t="s">
        <v>17</v>
      </c>
      <c r="Q14" s="185" t="s">
        <v>233</v>
      </c>
      <c r="R14" s="185" t="s">
        <v>234</v>
      </c>
      <c r="S14" s="188" t="s">
        <v>235</v>
      </c>
      <c r="T14" s="180"/>
      <c r="U14" s="15"/>
    </row>
    <row r="15" spans="1:21" ht="26.25" customHeight="1">
      <c r="A15" s="180"/>
      <c r="B15" s="193"/>
      <c r="C15" s="180"/>
      <c r="D15" s="186"/>
      <c r="E15" s="186"/>
      <c r="F15" s="186"/>
      <c r="G15" s="189"/>
      <c r="H15" s="186"/>
      <c r="I15" s="186"/>
      <c r="J15" s="186"/>
      <c r="K15" s="189"/>
      <c r="L15" s="186"/>
      <c r="M15" s="186"/>
      <c r="N15" s="186"/>
      <c r="O15" s="189"/>
      <c r="P15" s="186"/>
      <c r="Q15" s="186"/>
      <c r="R15" s="186"/>
      <c r="S15" s="189"/>
      <c r="T15" s="180"/>
      <c r="U15" s="15"/>
    </row>
    <row r="16" spans="1:21" ht="30.75" customHeight="1">
      <c r="A16" s="180"/>
      <c r="B16" s="193"/>
      <c r="C16" s="180"/>
      <c r="D16" s="186"/>
      <c r="E16" s="186"/>
      <c r="F16" s="186"/>
      <c r="G16" s="189"/>
      <c r="H16" s="186"/>
      <c r="I16" s="186"/>
      <c r="J16" s="186"/>
      <c r="K16" s="189"/>
      <c r="L16" s="186"/>
      <c r="M16" s="186"/>
      <c r="N16" s="186"/>
      <c r="O16" s="189"/>
      <c r="P16" s="186"/>
      <c r="Q16" s="186"/>
      <c r="R16" s="186"/>
      <c r="S16" s="189"/>
      <c r="T16" s="180"/>
      <c r="U16" s="15"/>
    </row>
    <row r="17" spans="1:21" ht="25.5" customHeight="1">
      <c r="A17" s="180"/>
      <c r="B17" s="193"/>
      <c r="C17" s="181"/>
      <c r="D17" s="187"/>
      <c r="E17" s="187"/>
      <c r="F17" s="187"/>
      <c r="G17" s="190"/>
      <c r="H17" s="187"/>
      <c r="I17" s="187"/>
      <c r="J17" s="187"/>
      <c r="K17" s="190"/>
      <c r="L17" s="187"/>
      <c r="M17" s="187"/>
      <c r="N17" s="187"/>
      <c r="O17" s="190"/>
      <c r="P17" s="187"/>
      <c r="Q17" s="187"/>
      <c r="R17" s="187"/>
      <c r="S17" s="190"/>
      <c r="T17" s="181"/>
      <c r="U17" s="59"/>
    </row>
    <row r="18" spans="1:21" ht="15.75">
      <c r="A18" s="22">
        <v>1</v>
      </c>
      <c r="B18" s="46">
        <v>2</v>
      </c>
      <c r="C18" s="22">
        <v>3</v>
      </c>
      <c r="D18" s="30">
        <v>4</v>
      </c>
      <c r="E18" s="22">
        <v>5</v>
      </c>
      <c r="F18" s="30">
        <v>6</v>
      </c>
      <c r="G18" s="22">
        <v>7</v>
      </c>
      <c r="H18" s="30">
        <v>8</v>
      </c>
      <c r="I18" s="22">
        <v>9</v>
      </c>
      <c r="J18" s="30">
        <v>10</v>
      </c>
      <c r="K18" s="22">
        <v>11</v>
      </c>
      <c r="L18" s="30">
        <v>12</v>
      </c>
      <c r="M18" s="22">
        <v>13</v>
      </c>
      <c r="N18" s="30">
        <v>14</v>
      </c>
      <c r="O18" s="22">
        <v>15</v>
      </c>
      <c r="P18" s="30">
        <v>16</v>
      </c>
      <c r="Q18" s="22">
        <v>17</v>
      </c>
      <c r="R18" s="30">
        <v>18</v>
      </c>
      <c r="S18" s="22">
        <v>19</v>
      </c>
      <c r="T18" s="30">
        <v>16</v>
      </c>
      <c r="U18" s="30">
        <v>17</v>
      </c>
    </row>
    <row r="19" spans="1:21" s="104" customFormat="1" ht="15.75">
      <c r="A19" s="22"/>
      <c r="B19" s="23" t="s">
        <v>174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47"/>
    </row>
    <row r="20" spans="1:24" s="104" customFormat="1" ht="15.75">
      <c r="A20" s="48"/>
      <c r="B20" s="49" t="s">
        <v>175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W20" s="146"/>
      <c r="X20" s="146"/>
    </row>
    <row r="21" spans="1:24" s="2" customFormat="1" ht="15" customHeight="1">
      <c r="A21" s="13" t="s">
        <v>256</v>
      </c>
      <c r="B21" s="11" t="s">
        <v>179</v>
      </c>
      <c r="C21" s="31"/>
      <c r="D21" s="42" t="s">
        <v>288</v>
      </c>
      <c r="E21" s="31"/>
      <c r="F21" s="31"/>
      <c r="G21" s="31"/>
      <c r="H21" s="42" t="s">
        <v>288</v>
      </c>
      <c r="I21" s="31"/>
      <c r="J21" s="31"/>
      <c r="K21" s="31"/>
      <c r="L21" s="42" t="s">
        <v>288</v>
      </c>
      <c r="M21" s="31"/>
      <c r="N21" s="31"/>
      <c r="O21" s="31"/>
      <c r="P21" s="42" t="s">
        <v>288</v>
      </c>
      <c r="Q21" s="31"/>
      <c r="R21" s="31"/>
      <c r="S21" s="43"/>
      <c r="T21" s="26" t="s">
        <v>363</v>
      </c>
      <c r="U21" s="10" t="s">
        <v>183</v>
      </c>
      <c r="W21" s="97"/>
      <c r="X21" s="97"/>
    </row>
    <row r="22" spans="1:24" s="2" customFormat="1" ht="15.75">
      <c r="A22" s="13"/>
      <c r="B22" s="11" t="s">
        <v>176</v>
      </c>
      <c r="C22" s="32"/>
      <c r="D22" s="10"/>
      <c r="E22" s="10"/>
      <c r="F22" s="11"/>
      <c r="G22" s="12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5"/>
      <c r="T22" s="5" t="s">
        <v>354</v>
      </c>
      <c r="U22" s="10" t="s">
        <v>180</v>
      </c>
      <c r="W22" s="97"/>
      <c r="X22" s="97"/>
    </row>
    <row r="23" spans="1:24" s="2" customFormat="1" ht="13.5" customHeight="1">
      <c r="A23" s="13"/>
      <c r="B23" s="11" t="s">
        <v>177</v>
      </c>
      <c r="C23" s="32"/>
      <c r="D23" s="10"/>
      <c r="E23" s="10"/>
      <c r="F23" s="11"/>
      <c r="G23" s="12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5"/>
      <c r="T23" s="5" t="s">
        <v>355</v>
      </c>
      <c r="U23" s="10" t="s">
        <v>181</v>
      </c>
      <c r="W23" s="97"/>
      <c r="X23" s="97"/>
    </row>
    <row r="24" spans="1:24" s="2" customFormat="1" ht="15" customHeight="1">
      <c r="A24" s="13"/>
      <c r="B24" s="11" t="s">
        <v>178</v>
      </c>
      <c r="C24" s="32"/>
      <c r="D24" s="10"/>
      <c r="E24" s="10"/>
      <c r="F24" s="11"/>
      <c r="G24" s="12"/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13"/>
      <c r="S24" s="15"/>
      <c r="T24" s="9" t="s">
        <v>356</v>
      </c>
      <c r="U24" s="10" t="s">
        <v>182</v>
      </c>
      <c r="W24" s="97"/>
      <c r="X24" s="97"/>
    </row>
    <row r="25" spans="1:24" s="2" customFormat="1" ht="15.75">
      <c r="A25" s="13"/>
      <c r="B25" s="11"/>
      <c r="C25" s="32"/>
      <c r="D25" s="10"/>
      <c r="E25" s="10"/>
      <c r="F25" s="11"/>
      <c r="G25" s="12"/>
      <c r="H25" s="13"/>
      <c r="I25" s="14"/>
      <c r="J25" s="13"/>
      <c r="K25" s="14"/>
      <c r="L25" s="13"/>
      <c r="M25" s="14"/>
      <c r="N25" s="13"/>
      <c r="O25" s="14"/>
      <c r="P25" s="13"/>
      <c r="Q25" s="14"/>
      <c r="R25" s="13"/>
      <c r="S25" s="15"/>
      <c r="T25" s="9" t="s">
        <v>357</v>
      </c>
      <c r="U25" s="10"/>
      <c r="W25" s="97"/>
      <c r="X25" s="97"/>
    </row>
    <row r="26" spans="1:24" s="2" customFormat="1" ht="15.75">
      <c r="A26" s="13"/>
      <c r="B26" s="11"/>
      <c r="C26" s="32"/>
      <c r="D26" s="10"/>
      <c r="E26" s="10"/>
      <c r="F26" s="11"/>
      <c r="G26" s="12"/>
      <c r="H26" s="13"/>
      <c r="I26" s="14"/>
      <c r="J26" s="13"/>
      <c r="K26" s="14"/>
      <c r="L26" s="13"/>
      <c r="M26" s="14"/>
      <c r="N26" s="13"/>
      <c r="O26" s="14"/>
      <c r="P26" s="13"/>
      <c r="Q26" s="14"/>
      <c r="R26" s="13"/>
      <c r="S26" s="15"/>
      <c r="T26" s="5" t="s">
        <v>31</v>
      </c>
      <c r="U26" s="10"/>
      <c r="W26" s="97"/>
      <c r="X26" s="97"/>
    </row>
    <row r="27" spans="1:24" s="2" customFormat="1" ht="15.75">
      <c r="A27" s="13"/>
      <c r="B27" s="11"/>
      <c r="C27" s="32"/>
      <c r="D27" s="10"/>
      <c r="E27" s="10"/>
      <c r="F27" s="11"/>
      <c r="G27" s="12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5"/>
      <c r="T27" s="9" t="s">
        <v>32</v>
      </c>
      <c r="U27" s="10"/>
      <c r="W27" s="97"/>
      <c r="X27" s="97"/>
    </row>
    <row r="28" spans="1:24" s="2" customFormat="1" ht="15.75">
      <c r="A28" s="13"/>
      <c r="B28" s="11"/>
      <c r="C28" s="32"/>
      <c r="D28" s="10"/>
      <c r="E28" s="10"/>
      <c r="F28" s="11"/>
      <c r="G28" s="12"/>
      <c r="H28" s="13"/>
      <c r="I28" s="14"/>
      <c r="J28" s="13"/>
      <c r="K28" s="14"/>
      <c r="L28" s="13"/>
      <c r="M28" s="14"/>
      <c r="N28" s="13"/>
      <c r="O28" s="14"/>
      <c r="P28" s="13"/>
      <c r="Q28" s="14"/>
      <c r="R28" s="13"/>
      <c r="S28" s="15"/>
      <c r="T28" s="9" t="s">
        <v>130</v>
      </c>
      <c r="U28" s="10"/>
      <c r="W28" s="97"/>
      <c r="X28" s="97"/>
    </row>
    <row r="29" spans="1:24" s="2" customFormat="1" ht="15.75">
      <c r="A29" s="13"/>
      <c r="B29" s="11"/>
      <c r="C29" s="32"/>
      <c r="D29" s="10"/>
      <c r="E29" s="10"/>
      <c r="F29" s="11"/>
      <c r="G29" s="12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13"/>
      <c r="S29" s="15"/>
      <c r="U29" s="10"/>
      <c r="W29" s="97"/>
      <c r="X29" s="97"/>
    </row>
    <row r="30" spans="1:24" s="2" customFormat="1" ht="15.75">
      <c r="A30" s="13"/>
      <c r="B30" s="11"/>
      <c r="C30" s="32"/>
      <c r="D30" s="10"/>
      <c r="E30" s="10"/>
      <c r="F30" s="11"/>
      <c r="G30" s="12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13"/>
      <c r="S30" s="15"/>
      <c r="U30" s="10"/>
      <c r="W30" s="97"/>
      <c r="X30" s="97"/>
    </row>
    <row r="31" spans="1:24" s="147" customFormat="1" ht="15" customHeight="1">
      <c r="A31" s="21" t="s">
        <v>257</v>
      </c>
      <c r="B31" s="91" t="s">
        <v>237</v>
      </c>
      <c r="C31" s="51">
        <v>180</v>
      </c>
      <c r="D31" s="31" t="s">
        <v>7</v>
      </c>
      <c r="E31" s="31" t="s">
        <v>7</v>
      </c>
      <c r="F31" s="31" t="s">
        <v>7</v>
      </c>
      <c r="G31" s="31" t="s">
        <v>7</v>
      </c>
      <c r="H31" s="31" t="s">
        <v>7</v>
      </c>
      <c r="I31" s="31" t="s">
        <v>7</v>
      </c>
      <c r="J31" s="31" t="s">
        <v>7</v>
      </c>
      <c r="K31" s="31" t="s">
        <v>7</v>
      </c>
      <c r="L31" s="31" t="s">
        <v>7</v>
      </c>
      <c r="M31" s="31" t="s">
        <v>7</v>
      </c>
      <c r="N31" s="31" t="s">
        <v>7</v>
      </c>
      <c r="O31" s="31" t="s">
        <v>7</v>
      </c>
      <c r="P31" s="31">
        <v>180</v>
      </c>
      <c r="Q31" s="31" t="s">
        <v>7</v>
      </c>
      <c r="R31" s="31" t="s">
        <v>7</v>
      </c>
      <c r="S31" s="31" t="s">
        <v>7</v>
      </c>
      <c r="T31" s="24" t="s">
        <v>11</v>
      </c>
      <c r="U31" s="25" t="s">
        <v>184</v>
      </c>
      <c r="W31" s="148"/>
      <c r="X31" s="149"/>
    </row>
    <row r="32" spans="1:24" s="111" customFormat="1" ht="18" customHeight="1">
      <c r="A32" s="13"/>
      <c r="B32" s="11" t="s">
        <v>303</v>
      </c>
      <c r="C32" s="52"/>
      <c r="D32" s="10"/>
      <c r="E32" s="10"/>
      <c r="F32" s="11"/>
      <c r="G32" s="12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3"/>
      <c r="T32" s="3" t="s">
        <v>12</v>
      </c>
      <c r="U32" s="4" t="s">
        <v>185</v>
      </c>
      <c r="X32" s="98"/>
    </row>
    <row r="33" spans="1:24" s="111" customFormat="1" ht="18" customHeight="1">
      <c r="A33" s="13"/>
      <c r="B33" s="11" t="s">
        <v>285</v>
      </c>
      <c r="C33" s="52"/>
      <c r="D33" s="10"/>
      <c r="E33" s="10"/>
      <c r="F33" s="11"/>
      <c r="G33" s="12"/>
      <c r="H33" s="13"/>
      <c r="I33" s="14"/>
      <c r="J33" s="13"/>
      <c r="K33" s="14"/>
      <c r="L33" s="13"/>
      <c r="M33" s="14"/>
      <c r="N33" s="13"/>
      <c r="O33" s="14"/>
      <c r="P33" s="13"/>
      <c r="Q33" s="14"/>
      <c r="R33" s="13"/>
      <c r="S33" s="13"/>
      <c r="T33" s="3" t="s">
        <v>13</v>
      </c>
      <c r="U33" s="4" t="s">
        <v>186</v>
      </c>
      <c r="X33" s="98"/>
    </row>
    <row r="34" spans="1:24" s="111" customFormat="1" ht="19.5" customHeight="1">
      <c r="A34" s="13"/>
      <c r="B34" s="11" t="s">
        <v>286</v>
      </c>
      <c r="C34" s="52"/>
      <c r="D34" s="10"/>
      <c r="E34" s="10"/>
      <c r="F34" s="11"/>
      <c r="G34" s="12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3"/>
      <c r="T34" s="3" t="s">
        <v>21</v>
      </c>
      <c r="U34" s="4" t="s">
        <v>187</v>
      </c>
      <c r="X34" s="98"/>
    </row>
    <row r="35" spans="1:24" s="111" customFormat="1" ht="18.75" customHeight="1">
      <c r="A35" s="13"/>
      <c r="B35" s="11" t="s">
        <v>18</v>
      </c>
      <c r="C35" s="52"/>
      <c r="D35" s="10"/>
      <c r="E35" s="10"/>
      <c r="F35" s="11"/>
      <c r="G35" s="12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3"/>
      <c r="T35" s="3" t="s">
        <v>19</v>
      </c>
      <c r="U35" s="4" t="s">
        <v>188</v>
      </c>
      <c r="X35" s="98"/>
    </row>
    <row r="36" spans="1:24" s="111" customFormat="1" ht="18.75" customHeight="1">
      <c r="A36" s="13"/>
      <c r="B36" s="11"/>
      <c r="C36" s="52"/>
      <c r="D36" s="10"/>
      <c r="E36" s="10"/>
      <c r="F36" s="11"/>
      <c r="G36" s="12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3"/>
      <c r="T36" s="3" t="s">
        <v>309</v>
      </c>
      <c r="U36" s="4" t="s">
        <v>27</v>
      </c>
      <c r="X36" s="98"/>
    </row>
    <row r="37" spans="1:24" s="112" customFormat="1" ht="16.5" customHeight="1">
      <c r="A37" s="53"/>
      <c r="B37" s="54"/>
      <c r="C37" s="55"/>
      <c r="D37" s="56"/>
      <c r="E37" s="56"/>
      <c r="F37" s="54"/>
      <c r="G37" s="57"/>
      <c r="H37" s="53"/>
      <c r="I37" s="58"/>
      <c r="J37" s="53"/>
      <c r="K37" s="58"/>
      <c r="L37" s="53"/>
      <c r="M37" s="58"/>
      <c r="N37" s="53"/>
      <c r="O37" s="58"/>
      <c r="P37" s="53"/>
      <c r="Q37" s="58"/>
      <c r="R37" s="53"/>
      <c r="S37" s="53"/>
      <c r="T37" s="19" t="s">
        <v>3</v>
      </c>
      <c r="U37" s="6" t="s">
        <v>27</v>
      </c>
      <c r="W37" s="111"/>
      <c r="X37" s="98"/>
    </row>
    <row r="38" spans="1:24" s="113" customFormat="1" ht="17.25" customHeight="1">
      <c r="A38" s="21" t="s">
        <v>258</v>
      </c>
      <c r="B38" s="25" t="s">
        <v>10</v>
      </c>
      <c r="C38" s="95"/>
      <c r="D38" s="42" t="s">
        <v>288</v>
      </c>
      <c r="E38" s="95"/>
      <c r="F38" s="31"/>
      <c r="G38" s="95"/>
      <c r="H38" s="42" t="s">
        <v>288</v>
      </c>
      <c r="I38" s="95"/>
      <c r="J38" s="31"/>
      <c r="K38" s="95"/>
      <c r="L38" s="42" t="s">
        <v>288</v>
      </c>
      <c r="M38" s="95"/>
      <c r="N38" s="31"/>
      <c r="O38" s="95"/>
      <c r="P38" s="42" t="s">
        <v>288</v>
      </c>
      <c r="Q38" s="95"/>
      <c r="R38" s="31"/>
      <c r="S38" s="95"/>
      <c r="T38" s="25" t="s">
        <v>358</v>
      </c>
      <c r="U38" s="90" t="s">
        <v>215</v>
      </c>
      <c r="W38" s="111"/>
      <c r="X38" s="98"/>
    </row>
    <row r="39" spans="1:24" s="111" customFormat="1" ht="17.25" customHeight="1">
      <c r="A39" s="13"/>
      <c r="B39" s="4" t="s">
        <v>206</v>
      </c>
      <c r="C39" s="44"/>
      <c r="D39" s="4"/>
      <c r="E39" s="3"/>
      <c r="F39" s="4"/>
      <c r="G39" s="11"/>
      <c r="H39" s="13"/>
      <c r="I39" s="14"/>
      <c r="J39" s="13"/>
      <c r="K39" s="14"/>
      <c r="L39" s="13"/>
      <c r="M39" s="14"/>
      <c r="N39" s="13"/>
      <c r="O39" s="14"/>
      <c r="P39" s="13"/>
      <c r="Q39" s="14"/>
      <c r="R39" s="13"/>
      <c r="S39" s="14"/>
      <c r="T39" s="4" t="s">
        <v>354</v>
      </c>
      <c r="U39" s="27" t="s">
        <v>216</v>
      </c>
      <c r="X39" s="98"/>
    </row>
    <row r="40" spans="1:24" s="111" customFormat="1" ht="17.25" customHeight="1">
      <c r="A40" s="13"/>
      <c r="B40" s="4" t="s">
        <v>207</v>
      </c>
      <c r="C40" s="44"/>
      <c r="D40" s="4"/>
      <c r="E40" s="3"/>
      <c r="F40" s="4"/>
      <c r="G40" s="11"/>
      <c r="H40" s="13"/>
      <c r="I40" s="14"/>
      <c r="J40" s="13"/>
      <c r="K40" s="14"/>
      <c r="L40" s="13"/>
      <c r="M40" s="14"/>
      <c r="N40" s="13"/>
      <c r="O40" s="14"/>
      <c r="P40" s="13"/>
      <c r="Q40" s="14"/>
      <c r="R40" s="13"/>
      <c r="S40" s="14"/>
      <c r="T40" s="4" t="s">
        <v>359</v>
      </c>
      <c r="U40" s="27" t="s">
        <v>219</v>
      </c>
      <c r="X40" s="98"/>
    </row>
    <row r="41" spans="1:24" s="111" customFormat="1" ht="17.25" customHeight="1">
      <c r="A41" s="13"/>
      <c r="B41" s="4" t="s">
        <v>208</v>
      </c>
      <c r="C41" s="44"/>
      <c r="D41" s="4"/>
      <c r="E41" s="3"/>
      <c r="F41" s="4"/>
      <c r="G41" s="11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 t="s">
        <v>356</v>
      </c>
      <c r="U41" s="27" t="s">
        <v>217</v>
      </c>
      <c r="X41" s="98"/>
    </row>
    <row r="42" spans="1:24" s="111" customFormat="1" ht="17.25" customHeight="1">
      <c r="A42" s="13"/>
      <c r="B42" s="4" t="s">
        <v>209</v>
      </c>
      <c r="C42" s="44"/>
      <c r="D42" s="4"/>
      <c r="E42" s="3"/>
      <c r="F42" s="4"/>
      <c r="G42" s="11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 t="s">
        <v>360</v>
      </c>
      <c r="U42" s="27" t="s">
        <v>218</v>
      </c>
      <c r="X42" s="98"/>
    </row>
    <row r="43" spans="1:24" s="111" customFormat="1" ht="17.25" customHeight="1">
      <c r="A43" s="13"/>
      <c r="B43" s="4" t="s">
        <v>228</v>
      </c>
      <c r="C43" s="44"/>
      <c r="D43" s="4"/>
      <c r="E43" s="3"/>
      <c r="F43" s="4"/>
      <c r="G43" s="11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13"/>
      <c r="S43" s="14"/>
      <c r="T43" s="13" t="s">
        <v>361</v>
      </c>
      <c r="U43" s="27" t="s">
        <v>14</v>
      </c>
      <c r="X43" s="98"/>
    </row>
    <row r="44" spans="1:24" s="111" customFormat="1" ht="17.25" customHeight="1">
      <c r="A44" s="13"/>
      <c r="B44" s="4" t="s">
        <v>210</v>
      </c>
      <c r="C44" s="44"/>
      <c r="D44" s="4"/>
      <c r="E44" s="3"/>
      <c r="F44" s="4"/>
      <c r="G44" s="11"/>
      <c r="H44" s="13"/>
      <c r="I44" s="14"/>
      <c r="J44" s="13"/>
      <c r="K44" s="14"/>
      <c r="L44" s="13"/>
      <c r="M44" s="14"/>
      <c r="N44" s="13"/>
      <c r="O44" s="14"/>
      <c r="P44" s="13"/>
      <c r="Q44" s="14"/>
      <c r="R44" s="13"/>
      <c r="S44" s="14"/>
      <c r="T44" s="13" t="s">
        <v>362</v>
      </c>
      <c r="U44" s="27" t="s">
        <v>15</v>
      </c>
      <c r="X44" s="98"/>
    </row>
    <row r="45" spans="1:24" s="111" customFormat="1" ht="17.25" customHeight="1">
      <c r="A45" s="13"/>
      <c r="B45" s="4" t="s">
        <v>211</v>
      </c>
      <c r="C45" s="44"/>
      <c r="D45" s="4"/>
      <c r="E45" s="3"/>
      <c r="F45" s="4"/>
      <c r="G45" s="11"/>
      <c r="H45" s="13"/>
      <c r="I45" s="14"/>
      <c r="J45" s="13"/>
      <c r="K45" s="14"/>
      <c r="L45" s="13"/>
      <c r="M45" s="14"/>
      <c r="N45" s="13"/>
      <c r="O45" s="14"/>
      <c r="P45" s="13"/>
      <c r="Q45" s="14"/>
      <c r="R45" s="13"/>
      <c r="S45" s="14"/>
      <c r="T45" s="4" t="s">
        <v>304</v>
      </c>
      <c r="U45" s="27" t="s">
        <v>16</v>
      </c>
      <c r="X45" s="98"/>
    </row>
    <row r="46" spans="1:24" s="111" customFormat="1" ht="17.25" customHeight="1">
      <c r="A46" s="13"/>
      <c r="B46" s="4" t="s">
        <v>212</v>
      </c>
      <c r="C46" s="44"/>
      <c r="D46" s="4"/>
      <c r="E46" s="3"/>
      <c r="F46" s="4"/>
      <c r="G46" s="11"/>
      <c r="H46" s="13"/>
      <c r="I46" s="14"/>
      <c r="J46" s="13"/>
      <c r="K46" s="14"/>
      <c r="L46" s="13"/>
      <c r="M46" s="14"/>
      <c r="N46" s="13"/>
      <c r="O46" s="14"/>
      <c r="P46" s="13"/>
      <c r="Q46" s="14"/>
      <c r="R46" s="13"/>
      <c r="S46" s="14"/>
      <c r="T46" s="114"/>
      <c r="U46" s="27"/>
      <c r="X46" s="98"/>
    </row>
    <row r="47" spans="1:24" s="111" customFormat="1" ht="17.25" customHeight="1">
      <c r="A47" s="53"/>
      <c r="B47" s="6" t="s">
        <v>213</v>
      </c>
      <c r="C47" s="82"/>
      <c r="D47" s="6"/>
      <c r="E47" s="19"/>
      <c r="F47" s="6"/>
      <c r="G47" s="54"/>
      <c r="H47" s="53"/>
      <c r="I47" s="58"/>
      <c r="J47" s="53"/>
      <c r="K47" s="58"/>
      <c r="L47" s="53"/>
      <c r="M47" s="58"/>
      <c r="N47" s="53"/>
      <c r="O47" s="58"/>
      <c r="P47" s="53"/>
      <c r="Q47" s="58"/>
      <c r="R47" s="53"/>
      <c r="S47" s="58"/>
      <c r="T47" s="142"/>
      <c r="U47" s="143"/>
      <c r="X47" s="98"/>
    </row>
    <row r="48" spans="1:24" s="111" customFormat="1" ht="17.25" customHeight="1">
      <c r="A48" s="14"/>
      <c r="B48" s="3"/>
      <c r="C48" s="44"/>
      <c r="D48" s="3"/>
      <c r="E48" s="3"/>
      <c r="F48" s="3"/>
      <c r="G48" s="11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34"/>
      <c r="U48" s="3"/>
      <c r="X48" s="98"/>
    </row>
    <row r="49" spans="1:21" s="115" customFormat="1" ht="15.75">
      <c r="A49" s="60">
        <v>1</v>
      </c>
      <c r="B49" s="61">
        <v>2</v>
      </c>
      <c r="C49" s="60">
        <v>3</v>
      </c>
      <c r="D49" s="61">
        <v>4</v>
      </c>
      <c r="E49" s="60">
        <v>5</v>
      </c>
      <c r="F49" s="61">
        <v>6</v>
      </c>
      <c r="G49" s="60">
        <v>7</v>
      </c>
      <c r="H49" s="61">
        <v>8</v>
      </c>
      <c r="I49" s="60">
        <v>9</v>
      </c>
      <c r="J49" s="61">
        <v>10</v>
      </c>
      <c r="K49" s="60">
        <v>11</v>
      </c>
      <c r="L49" s="61">
        <v>12</v>
      </c>
      <c r="M49" s="60">
        <v>13</v>
      </c>
      <c r="N49" s="61">
        <v>14</v>
      </c>
      <c r="O49" s="60">
        <v>15</v>
      </c>
      <c r="P49" s="61">
        <v>16</v>
      </c>
      <c r="Q49" s="60">
        <v>17</v>
      </c>
      <c r="R49" s="61">
        <v>18</v>
      </c>
      <c r="S49" s="60">
        <v>19</v>
      </c>
      <c r="T49" s="61">
        <v>16</v>
      </c>
      <c r="U49" s="61">
        <v>17</v>
      </c>
    </row>
    <row r="50" spans="1:24" s="111" customFormat="1" ht="17.25" customHeight="1">
      <c r="A50" s="135"/>
      <c r="B50" s="65" t="s">
        <v>214</v>
      </c>
      <c r="C50" s="136"/>
      <c r="D50" s="65"/>
      <c r="E50" s="137"/>
      <c r="F50" s="65"/>
      <c r="G50" s="138"/>
      <c r="H50" s="135"/>
      <c r="I50" s="139"/>
      <c r="J50" s="135"/>
      <c r="K50" s="139"/>
      <c r="L50" s="135"/>
      <c r="M50" s="139"/>
      <c r="N50" s="135"/>
      <c r="O50" s="139"/>
      <c r="P50" s="135"/>
      <c r="Q50" s="139"/>
      <c r="R50" s="135"/>
      <c r="S50" s="139"/>
      <c r="T50" s="140"/>
      <c r="U50" s="141"/>
      <c r="X50" s="98"/>
    </row>
    <row r="51" spans="1:21" s="116" customFormat="1" ht="15.75" customHeight="1">
      <c r="A51" s="25" t="s">
        <v>259</v>
      </c>
      <c r="B51" s="24" t="s">
        <v>332</v>
      </c>
      <c r="C51" s="31"/>
      <c r="D51" s="96" t="s">
        <v>288</v>
      </c>
      <c r="E51" s="25"/>
      <c r="F51" s="24"/>
      <c r="G51" s="25"/>
      <c r="H51" s="96" t="s">
        <v>288</v>
      </c>
      <c r="I51" s="25"/>
      <c r="J51" s="24"/>
      <c r="K51" s="25"/>
      <c r="L51" s="96" t="s">
        <v>288</v>
      </c>
      <c r="M51" s="25"/>
      <c r="N51" s="24"/>
      <c r="O51" s="25"/>
      <c r="P51" s="96" t="s">
        <v>288</v>
      </c>
      <c r="Q51" s="25"/>
      <c r="R51" s="24"/>
      <c r="S51" s="25"/>
      <c r="T51" s="24" t="s">
        <v>363</v>
      </c>
      <c r="U51" s="25" t="s">
        <v>41</v>
      </c>
    </row>
    <row r="52" spans="1:21" s="97" customFormat="1" ht="15.75">
      <c r="A52" s="4"/>
      <c r="B52" s="3" t="s">
        <v>34</v>
      </c>
      <c r="C52" s="33"/>
      <c r="D52" s="3"/>
      <c r="E52" s="4"/>
      <c r="F52" s="3"/>
      <c r="G52" s="16"/>
      <c r="H52" s="3"/>
      <c r="I52" s="4"/>
      <c r="J52" s="3"/>
      <c r="K52" s="4"/>
      <c r="L52" s="3"/>
      <c r="M52" s="4"/>
      <c r="N52" s="3"/>
      <c r="O52" s="4"/>
      <c r="P52" s="3"/>
      <c r="Q52" s="4"/>
      <c r="R52" s="3"/>
      <c r="S52" s="4"/>
      <c r="T52" s="3" t="s">
        <v>354</v>
      </c>
      <c r="U52" s="4" t="s">
        <v>42</v>
      </c>
    </row>
    <row r="53" spans="1:21" s="97" customFormat="1" ht="15.75">
      <c r="A53" s="4"/>
      <c r="B53" s="3" t="s">
        <v>35</v>
      </c>
      <c r="C53" s="33"/>
      <c r="D53" s="3"/>
      <c r="E53" s="4"/>
      <c r="F53" s="3"/>
      <c r="G53" s="16"/>
      <c r="H53" s="3"/>
      <c r="I53" s="4"/>
      <c r="J53" s="3"/>
      <c r="K53" s="4"/>
      <c r="L53" s="3"/>
      <c r="M53" s="4"/>
      <c r="N53" s="3"/>
      <c r="O53" s="4"/>
      <c r="P53" s="3"/>
      <c r="Q53" s="4"/>
      <c r="R53" s="3"/>
      <c r="S53" s="4"/>
      <c r="T53" s="3" t="s">
        <v>30</v>
      </c>
      <c r="U53" s="4" t="s">
        <v>15</v>
      </c>
    </row>
    <row r="54" spans="1:21" s="97" customFormat="1" ht="15.75">
      <c r="A54" s="4"/>
      <c r="B54" s="3" t="s">
        <v>36</v>
      </c>
      <c r="C54" s="33"/>
      <c r="D54" s="3"/>
      <c r="E54" s="4"/>
      <c r="F54" s="3"/>
      <c r="G54" s="16"/>
      <c r="H54" s="3"/>
      <c r="I54" s="4"/>
      <c r="J54" s="3"/>
      <c r="K54" s="4"/>
      <c r="L54" s="3"/>
      <c r="M54" s="4"/>
      <c r="N54" s="3"/>
      <c r="O54" s="4"/>
      <c r="P54" s="3"/>
      <c r="Q54" s="4"/>
      <c r="R54" s="3"/>
      <c r="S54" s="4"/>
      <c r="T54" s="14" t="s">
        <v>364</v>
      </c>
      <c r="U54" s="4" t="s">
        <v>16</v>
      </c>
    </row>
    <row r="55" spans="1:21" s="97" customFormat="1" ht="15.75">
      <c r="A55" s="4"/>
      <c r="B55" s="3" t="s">
        <v>37</v>
      </c>
      <c r="C55" s="33"/>
      <c r="D55" s="3"/>
      <c r="E55" s="4"/>
      <c r="F55" s="3"/>
      <c r="G55" s="16"/>
      <c r="H55" s="3"/>
      <c r="I55" s="4"/>
      <c r="J55" s="3"/>
      <c r="K55" s="4"/>
      <c r="L55" s="3"/>
      <c r="M55" s="4"/>
      <c r="N55" s="3"/>
      <c r="O55" s="4"/>
      <c r="P55" s="3"/>
      <c r="Q55" s="4"/>
      <c r="R55" s="3"/>
      <c r="S55" s="4"/>
      <c r="T55" s="14" t="s">
        <v>360</v>
      </c>
      <c r="U55" s="4" t="s">
        <v>43</v>
      </c>
    </row>
    <row r="56" spans="1:21" s="97" customFormat="1" ht="15.75">
      <c r="A56" s="4"/>
      <c r="B56" s="3" t="s">
        <v>38</v>
      </c>
      <c r="C56" s="33"/>
      <c r="D56" s="3"/>
      <c r="E56" s="4"/>
      <c r="F56" s="3"/>
      <c r="G56" s="16"/>
      <c r="H56" s="3"/>
      <c r="I56" s="4"/>
      <c r="J56" s="3"/>
      <c r="K56" s="4"/>
      <c r="L56" s="3"/>
      <c r="M56" s="4"/>
      <c r="N56" s="3"/>
      <c r="O56" s="4"/>
      <c r="P56" s="3"/>
      <c r="Q56" s="4"/>
      <c r="R56" s="3"/>
      <c r="S56" s="4"/>
      <c r="T56" s="14" t="s">
        <v>11</v>
      </c>
      <c r="U56" s="4" t="s">
        <v>44</v>
      </c>
    </row>
    <row r="57" spans="1:21" s="97" customFormat="1" ht="15.75">
      <c r="A57" s="4"/>
      <c r="B57" s="3" t="s">
        <v>9</v>
      </c>
      <c r="C57" s="33"/>
      <c r="D57" s="3"/>
      <c r="E57" s="4"/>
      <c r="F57" s="3"/>
      <c r="G57" s="16"/>
      <c r="H57" s="3"/>
      <c r="I57" s="4"/>
      <c r="J57" s="3"/>
      <c r="K57" s="4"/>
      <c r="L57" s="3"/>
      <c r="M57" s="4"/>
      <c r="N57" s="3"/>
      <c r="O57" s="4"/>
      <c r="P57" s="3"/>
      <c r="Q57" s="4"/>
      <c r="R57" s="3"/>
      <c r="S57" s="4"/>
      <c r="T57" s="14" t="s">
        <v>12</v>
      </c>
      <c r="U57" s="4"/>
    </row>
    <row r="58" spans="1:21" s="97" customFormat="1" ht="15.75">
      <c r="A58" s="4"/>
      <c r="B58" s="3" t="s">
        <v>39</v>
      </c>
      <c r="C58" s="33"/>
      <c r="D58" s="3"/>
      <c r="E58" s="4"/>
      <c r="F58" s="3"/>
      <c r="G58" s="16"/>
      <c r="H58" s="3"/>
      <c r="I58" s="4"/>
      <c r="J58" s="3"/>
      <c r="K58" s="4"/>
      <c r="L58" s="3"/>
      <c r="M58" s="4"/>
      <c r="N58" s="3"/>
      <c r="O58" s="4"/>
      <c r="P58" s="3"/>
      <c r="Q58" s="4"/>
      <c r="R58" s="3"/>
      <c r="S58" s="4"/>
      <c r="T58" s="14" t="s">
        <v>11</v>
      </c>
      <c r="U58" s="4"/>
    </row>
    <row r="59" spans="1:21" s="97" customFormat="1" ht="15.75">
      <c r="A59" s="4"/>
      <c r="B59" s="3" t="s">
        <v>40</v>
      </c>
      <c r="C59" s="33"/>
      <c r="D59" s="3"/>
      <c r="E59" s="4"/>
      <c r="F59" s="3"/>
      <c r="G59" s="16"/>
      <c r="H59" s="3"/>
      <c r="I59" s="4"/>
      <c r="J59" s="3"/>
      <c r="K59" s="4"/>
      <c r="L59" s="3"/>
      <c r="M59" s="4"/>
      <c r="N59" s="3"/>
      <c r="O59" s="4"/>
      <c r="P59" s="3"/>
      <c r="Q59" s="4"/>
      <c r="R59" s="3"/>
      <c r="S59" s="4"/>
      <c r="T59" s="3" t="s">
        <v>365</v>
      </c>
      <c r="U59" s="4"/>
    </row>
    <row r="60" spans="1:21" s="97" customFormat="1" ht="15.75">
      <c r="A60" s="4"/>
      <c r="B60" s="3" t="s">
        <v>333</v>
      </c>
      <c r="C60" s="33"/>
      <c r="D60" s="3"/>
      <c r="E60" s="4"/>
      <c r="F60" s="3"/>
      <c r="G60" s="16"/>
      <c r="H60" s="3"/>
      <c r="I60" s="4"/>
      <c r="J60" s="3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</row>
    <row r="61" spans="1:21" s="97" customFormat="1" ht="15.75">
      <c r="A61" s="48"/>
      <c r="B61" s="19" t="s">
        <v>3</v>
      </c>
      <c r="C61" s="89"/>
      <c r="D61" s="19"/>
      <c r="E61" s="6"/>
      <c r="F61" s="19"/>
      <c r="G61" s="64"/>
      <c r="H61" s="19"/>
      <c r="I61" s="6"/>
      <c r="J61" s="19"/>
      <c r="K61" s="6"/>
      <c r="L61" s="19"/>
      <c r="M61" s="6"/>
      <c r="N61" s="19"/>
      <c r="O61" s="6"/>
      <c r="P61" s="19"/>
      <c r="Q61" s="6"/>
      <c r="R61" s="19"/>
      <c r="S61" s="6"/>
      <c r="T61" s="19"/>
      <c r="U61" s="6"/>
    </row>
    <row r="62" spans="1:21" s="2" customFormat="1" ht="15.75">
      <c r="A62" s="4" t="s">
        <v>260</v>
      </c>
      <c r="B62" s="3" t="s">
        <v>45</v>
      </c>
      <c r="C62" s="33"/>
      <c r="D62" s="41" t="s">
        <v>288</v>
      </c>
      <c r="E62" s="33"/>
      <c r="F62" s="33"/>
      <c r="G62" s="33"/>
      <c r="H62" s="41" t="s">
        <v>288</v>
      </c>
      <c r="I62" s="33"/>
      <c r="J62" s="33"/>
      <c r="K62" s="33"/>
      <c r="L62" s="41" t="s">
        <v>288</v>
      </c>
      <c r="M62" s="33"/>
      <c r="N62" s="33"/>
      <c r="O62" s="33"/>
      <c r="P62" s="41" t="s">
        <v>288</v>
      </c>
      <c r="Q62" s="33"/>
      <c r="R62" s="33"/>
      <c r="S62" s="33"/>
      <c r="T62" s="4" t="s">
        <v>366</v>
      </c>
      <c r="U62" s="27" t="s">
        <v>53</v>
      </c>
    </row>
    <row r="63" spans="1:21" s="2" customFormat="1" ht="18.75" customHeight="1">
      <c r="A63" s="4"/>
      <c r="B63" s="3" t="s">
        <v>46</v>
      </c>
      <c r="C63" s="34"/>
      <c r="D63" s="4"/>
      <c r="E63" s="4"/>
      <c r="F63" s="3"/>
      <c r="G63" s="12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4" t="s">
        <v>354</v>
      </c>
      <c r="U63" s="27" t="s">
        <v>54</v>
      </c>
    </row>
    <row r="64" spans="1:21" s="2" customFormat="1" ht="15.75">
      <c r="A64" s="4"/>
      <c r="B64" s="3" t="s">
        <v>47</v>
      </c>
      <c r="C64" s="34"/>
      <c r="D64" s="4"/>
      <c r="E64" s="4"/>
      <c r="F64" s="3"/>
      <c r="G64" s="12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4" t="s">
        <v>367</v>
      </c>
      <c r="U64" s="27" t="s">
        <v>55</v>
      </c>
    </row>
    <row r="65" spans="1:21" s="2" customFormat="1" ht="15.75">
      <c r="A65" s="4"/>
      <c r="B65" s="3" t="s">
        <v>8</v>
      </c>
      <c r="C65" s="34"/>
      <c r="D65" s="4"/>
      <c r="E65" s="4"/>
      <c r="F65" s="3"/>
      <c r="G65" s="12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3" t="s">
        <v>356</v>
      </c>
      <c r="U65" s="27" t="s">
        <v>56</v>
      </c>
    </row>
    <row r="66" spans="1:21" s="2" customFormat="1" ht="15.75">
      <c r="A66" s="4"/>
      <c r="B66" s="3" t="s">
        <v>48</v>
      </c>
      <c r="C66" s="34"/>
      <c r="D66" s="4"/>
      <c r="E66" s="4"/>
      <c r="F66" s="3"/>
      <c r="G66" s="12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3" t="s">
        <v>357</v>
      </c>
      <c r="U66" s="27"/>
    </row>
    <row r="67" spans="1:21" s="2" customFormat="1" ht="15.75">
      <c r="A67" s="4"/>
      <c r="B67" s="3" t="s">
        <v>49</v>
      </c>
      <c r="C67" s="34"/>
      <c r="D67" s="4"/>
      <c r="E67" s="4"/>
      <c r="F67" s="3"/>
      <c r="G67" s="12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3"/>
      <c r="U67" s="27"/>
    </row>
    <row r="68" spans="1:21" s="2" customFormat="1" ht="15.75">
      <c r="A68" s="4"/>
      <c r="B68" s="3" t="s">
        <v>50</v>
      </c>
      <c r="C68" s="34"/>
      <c r="D68" s="4"/>
      <c r="E68" s="4"/>
      <c r="F68" s="3"/>
      <c r="G68" s="12"/>
      <c r="H68" s="16"/>
      <c r="I68" s="17"/>
      <c r="J68" s="16"/>
      <c r="K68" s="17"/>
      <c r="L68" s="16"/>
      <c r="M68" s="17"/>
      <c r="N68" s="16"/>
      <c r="O68" s="17"/>
      <c r="P68" s="16"/>
      <c r="Q68" s="17"/>
      <c r="R68" s="16"/>
      <c r="S68" s="17"/>
      <c r="T68" s="13"/>
      <c r="U68" s="27"/>
    </row>
    <row r="69" spans="1:21" s="2" customFormat="1" ht="15.75">
      <c r="A69" s="4"/>
      <c r="B69" s="3" t="s">
        <v>51</v>
      </c>
      <c r="C69" s="34"/>
      <c r="D69" s="4"/>
      <c r="E69" s="4"/>
      <c r="F69" s="3"/>
      <c r="G69" s="12"/>
      <c r="H69" s="16"/>
      <c r="I69" s="17"/>
      <c r="J69" s="16"/>
      <c r="K69" s="17"/>
      <c r="L69" s="16"/>
      <c r="M69" s="17"/>
      <c r="N69" s="16"/>
      <c r="O69" s="17"/>
      <c r="P69" s="16"/>
      <c r="Q69" s="17"/>
      <c r="R69" s="16"/>
      <c r="S69" s="17"/>
      <c r="T69" s="16"/>
      <c r="U69" s="27"/>
    </row>
    <row r="70" spans="1:21" s="2" customFormat="1" ht="15.75">
      <c r="A70" s="4"/>
      <c r="B70" s="3" t="s">
        <v>52</v>
      </c>
      <c r="C70" s="34"/>
      <c r="D70" s="4"/>
      <c r="E70" s="4"/>
      <c r="F70" s="3"/>
      <c r="G70" s="12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27"/>
    </row>
    <row r="71" spans="1:21" s="2" customFormat="1" ht="15.75">
      <c r="A71" s="4"/>
      <c r="B71" s="3"/>
      <c r="C71" s="34"/>
      <c r="D71" s="4"/>
      <c r="E71" s="4"/>
      <c r="F71" s="3"/>
      <c r="G71" s="12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64"/>
      <c r="U71" s="27"/>
    </row>
    <row r="72" spans="1:21" s="157" customFormat="1" ht="15.75">
      <c r="A72" s="151"/>
      <c r="B72" s="152" t="s">
        <v>345</v>
      </c>
      <c r="C72" s="153">
        <f>P72</f>
        <v>180</v>
      </c>
      <c r="D72" s="154">
        <v>0</v>
      </c>
      <c r="E72" s="154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5">
        <f>P31</f>
        <v>180</v>
      </c>
      <c r="Q72" s="154">
        <v>0</v>
      </c>
      <c r="R72" s="154">
        <v>0</v>
      </c>
      <c r="S72" s="154">
        <v>0</v>
      </c>
      <c r="T72" s="156"/>
      <c r="U72" s="154"/>
    </row>
    <row r="73" spans="1:21" s="2" customFormat="1" ht="15.75">
      <c r="A73" s="60"/>
      <c r="B73" s="67" t="s">
        <v>289</v>
      </c>
      <c r="C73" s="68"/>
      <c r="D73" s="69"/>
      <c r="E73" s="69"/>
      <c r="F73" s="67"/>
      <c r="G73" s="70"/>
      <c r="H73" s="70"/>
      <c r="I73" s="70"/>
      <c r="J73" s="70"/>
      <c r="K73" s="70"/>
      <c r="L73" s="70"/>
      <c r="M73" s="70"/>
      <c r="N73" s="70"/>
      <c r="O73" s="71"/>
      <c r="P73" s="71"/>
      <c r="Q73" s="71"/>
      <c r="R73" s="71"/>
      <c r="S73" s="71"/>
      <c r="T73" s="70"/>
      <c r="U73" s="72"/>
    </row>
    <row r="74" spans="1:21" s="2" customFormat="1" ht="15.75" customHeight="1">
      <c r="A74" s="4" t="s">
        <v>261</v>
      </c>
      <c r="B74" s="3" t="s">
        <v>10</v>
      </c>
      <c r="C74" s="28">
        <f>N74+P74+Q74+R74</f>
        <v>2900</v>
      </c>
      <c r="D74" s="44">
        <v>0</v>
      </c>
      <c r="E74" s="28">
        <v>0</v>
      </c>
      <c r="F74" s="44">
        <v>0</v>
      </c>
      <c r="G74" s="28">
        <v>0</v>
      </c>
      <c r="H74" s="28">
        <v>0</v>
      </c>
      <c r="I74" s="44">
        <v>0</v>
      </c>
      <c r="J74" s="28">
        <v>0</v>
      </c>
      <c r="K74" s="28">
        <v>0</v>
      </c>
      <c r="L74" s="28">
        <v>0</v>
      </c>
      <c r="M74" s="28">
        <v>0</v>
      </c>
      <c r="N74" s="44">
        <v>700</v>
      </c>
      <c r="O74" s="28">
        <v>0</v>
      </c>
      <c r="P74" s="81">
        <v>2200</v>
      </c>
      <c r="Q74" s="28">
        <v>0</v>
      </c>
      <c r="R74" s="44">
        <v>0</v>
      </c>
      <c r="S74" s="28" t="s">
        <v>3</v>
      </c>
      <c r="T74" s="3" t="s">
        <v>11</v>
      </c>
      <c r="U74" s="25" t="s">
        <v>61</v>
      </c>
    </row>
    <row r="75" spans="1:21" s="2" customFormat="1" ht="15.75" customHeight="1">
      <c r="A75" s="4"/>
      <c r="B75" s="3" t="s">
        <v>28</v>
      </c>
      <c r="C75" s="33"/>
      <c r="D75" s="3"/>
      <c r="E75" s="4"/>
      <c r="F75" s="3"/>
      <c r="G75" s="4" t="s">
        <v>3</v>
      </c>
      <c r="H75" s="16"/>
      <c r="I75" s="17"/>
      <c r="J75" s="16"/>
      <c r="K75" s="16"/>
      <c r="L75" s="17"/>
      <c r="M75" s="16"/>
      <c r="N75" s="17"/>
      <c r="O75" s="16"/>
      <c r="P75" s="17"/>
      <c r="Q75" s="16"/>
      <c r="R75" s="17"/>
      <c r="S75" s="16"/>
      <c r="T75" s="3" t="s">
        <v>12</v>
      </c>
      <c r="U75" s="4" t="s">
        <v>62</v>
      </c>
    </row>
    <row r="76" spans="1:21" s="2" customFormat="1" ht="15.75" customHeight="1">
      <c r="A76" s="4"/>
      <c r="B76" s="3" t="s">
        <v>337</v>
      </c>
      <c r="C76" s="33"/>
      <c r="D76" s="3"/>
      <c r="E76" s="4"/>
      <c r="F76" s="3"/>
      <c r="G76" s="16"/>
      <c r="H76" s="16"/>
      <c r="I76" s="17"/>
      <c r="J76" s="16"/>
      <c r="K76" s="16"/>
      <c r="L76" s="17"/>
      <c r="M76" s="16"/>
      <c r="N76" s="17"/>
      <c r="O76" s="16"/>
      <c r="P76" s="17"/>
      <c r="Q76" s="16"/>
      <c r="R76" s="17"/>
      <c r="S76" s="16"/>
      <c r="T76" s="3" t="s">
        <v>13</v>
      </c>
      <c r="U76" s="4" t="s">
        <v>63</v>
      </c>
    </row>
    <row r="77" spans="1:21" s="2" customFormat="1" ht="15.75" customHeight="1">
      <c r="A77" s="4"/>
      <c r="B77" s="3" t="s">
        <v>60</v>
      </c>
      <c r="C77" s="33"/>
      <c r="D77" s="3"/>
      <c r="E77" s="4"/>
      <c r="F77" s="3"/>
      <c r="G77" s="16"/>
      <c r="H77" s="16"/>
      <c r="I77" s="17"/>
      <c r="J77" s="16"/>
      <c r="K77" s="16"/>
      <c r="L77" s="17"/>
      <c r="M77" s="16"/>
      <c r="N77" s="17"/>
      <c r="O77" s="16"/>
      <c r="P77" s="17"/>
      <c r="Q77" s="16"/>
      <c r="R77" s="17"/>
      <c r="S77" s="16"/>
      <c r="T77" s="3" t="s">
        <v>21</v>
      </c>
      <c r="U77" s="4" t="s">
        <v>14</v>
      </c>
    </row>
    <row r="78" spans="1:21" s="2" customFormat="1" ht="15.75" customHeight="1">
      <c r="A78" s="4"/>
      <c r="B78" s="3" t="s">
        <v>229</v>
      </c>
      <c r="C78" s="33"/>
      <c r="D78" s="3"/>
      <c r="E78" s="4"/>
      <c r="F78" s="3"/>
      <c r="G78" s="16"/>
      <c r="H78" s="16"/>
      <c r="I78" s="17"/>
      <c r="J78" s="16"/>
      <c r="K78" s="16"/>
      <c r="L78" s="17"/>
      <c r="M78" s="16"/>
      <c r="N78" s="17"/>
      <c r="O78" s="16"/>
      <c r="P78" s="17"/>
      <c r="Q78" s="16"/>
      <c r="R78" s="17"/>
      <c r="S78" s="16"/>
      <c r="T78" s="3" t="s">
        <v>370</v>
      </c>
      <c r="U78" s="4" t="s">
        <v>64</v>
      </c>
    </row>
    <row r="79" spans="1:21" s="2" customFormat="1" ht="15.75" customHeight="1">
      <c r="A79" s="4"/>
      <c r="B79" s="3" t="s">
        <v>3</v>
      </c>
      <c r="C79" s="33"/>
      <c r="D79" s="3"/>
      <c r="E79" s="4"/>
      <c r="F79" s="3"/>
      <c r="G79" s="16"/>
      <c r="H79" s="16"/>
      <c r="I79" s="17"/>
      <c r="J79" s="16"/>
      <c r="K79" s="16"/>
      <c r="L79" s="17"/>
      <c r="M79" s="16"/>
      <c r="N79" s="17"/>
      <c r="O79" s="16"/>
      <c r="P79" s="17"/>
      <c r="Q79" s="16"/>
      <c r="R79" s="17"/>
      <c r="S79" s="16"/>
      <c r="T79" s="3" t="s">
        <v>20</v>
      </c>
      <c r="U79" s="4" t="s">
        <v>65</v>
      </c>
    </row>
    <row r="80" spans="1:21" s="2" customFormat="1" ht="15.75" customHeight="1">
      <c r="A80" s="40"/>
      <c r="B80" s="17"/>
      <c r="C80" s="39"/>
      <c r="D80" s="17"/>
      <c r="E80" s="16"/>
      <c r="F80" s="17"/>
      <c r="G80" s="16"/>
      <c r="H80" s="16"/>
      <c r="I80" s="17"/>
      <c r="J80" s="16"/>
      <c r="K80" s="16"/>
      <c r="L80" s="17"/>
      <c r="M80" s="16"/>
      <c r="N80" s="17"/>
      <c r="O80" s="16"/>
      <c r="P80" s="17"/>
      <c r="Q80" s="16"/>
      <c r="R80" s="17"/>
      <c r="S80" s="16"/>
      <c r="T80" s="3"/>
      <c r="U80" s="4" t="s">
        <v>368</v>
      </c>
    </row>
    <row r="81" spans="1:21" s="2" customFormat="1" ht="30" customHeight="1">
      <c r="A81" s="48"/>
      <c r="B81" s="17"/>
      <c r="C81" s="63"/>
      <c r="D81" s="17"/>
      <c r="E81" s="64"/>
      <c r="F81" s="17"/>
      <c r="G81" s="64"/>
      <c r="H81" s="64"/>
      <c r="I81" s="62"/>
      <c r="J81" s="64"/>
      <c r="K81" s="64"/>
      <c r="L81" s="17"/>
      <c r="M81" s="64"/>
      <c r="N81" s="17"/>
      <c r="O81" s="64"/>
      <c r="P81" s="17"/>
      <c r="Q81" s="64"/>
      <c r="R81" s="17"/>
      <c r="S81" s="64"/>
      <c r="T81" s="3" t="s">
        <v>3</v>
      </c>
      <c r="U81" s="6"/>
    </row>
    <row r="82" spans="1:21" s="116" customFormat="1" ht="15.75" customHeight="1">
      <c r="A82" s="25" t="s">
        <v>262</v>
      </c>
      <c r="B82" s="25" t="s">
        <v>45</v>
      </c>
      <c r="C82" s="35"/>
      <c r="D82" s="42" t="s">
        <v>288</v>
      </c>
      <c r="E82" s="35"/>
      <c r="F82" s="28"/>
      <c r="G82" s="35"/>
      <c r="H82" s="42" t="s">
        <v>288</v>
      </c>
      <c r="I82" s="35"/>
      <c r="J82" s="28"/>
      <c r="K82" s="35"/>
      <c r="L82" s="42" t="s">
        <v>288</v>
      </c>
      <c r="M82" s="93"/>
      <c r="N82" s="66"/>
      <c r="O82" s="28"/>
      <c r="P82" s="96" t="s">
        <v>288</v>
      </c>
      <c r="Q82" s="25"/>
      <c r="R82" s="24"/>
      <c r="S82" s="25"/>
      <c r="T82" s="24" t="s">
        <v>366</v>
      </c>
      <c r="U82" s="25" t="s">
        <v>53</v>
      </c>
    </row>
    <row r="83" spans="1:21" s="97" customFormat="1" ht="13.5" customHeight="1">
      <c r="A83" s="4"/>
      <c r="B83" s="4" t="s">
        <v>46</v>
      </c>
      <c r="C83" s="44"/>
      <c r="D83" s="4"/>
      <c r="E83" s="3"/>
      <c r="F83" s="4"/>
      <c r="G83" s="17"/>
      <c r="H83" s="4"/>
      <c r="I83" s="3"/>
      <c r="J83" s="4"/>
      <c r="K83" s="3"/>
      <c r="L83" s="4"/>
      <c r="M83" s="3"/>
      <c r="N83" s="5"/>
      <c r="O83" s="78"/>
      <c r="P83" s="77"/>
      <c r="Q83" s="4"/>
      <c r="R83" s="3"/>
      <c r="S83" s="4"/>
      <c r="T83" s="3" t="s">
        <v>354</v>
      </c>
      <c r="U83" s="4" t="s">
        <v>54</v>
      </c>
    </row>
    <row r="84" spans="1:21" s="97" customFormat="1" ht="15.75" customHeight="1">
      <c r="A84" s="4"/>
      <c r="B84" s="4" t="s">
        <v>47</v>
      </c>
      <c r="C84" s="44"/>
      <c r="D84" s="4"/>
      <c r="E84" s="3"/>
      <c r="F84" s="4"/>
      <c r="G84" s="17"/>
      <c r="H84" s="4"/>
      <c r="I84" s="3"/>
      <c r="J84" s="4"/>
      <c r="K84" s="3"/>
      <c r="L84" s="4"/>
      <c r="M84" s="3"/>
      <c r="N84" s="5"/>
      <c r="O84" s="78"/>
      <c r="P84" s="77"/>
      <c r="Q84" s="4"/>
      <c r="R84" s="3"/>
      <c r="S84" s="4"/>
      <c r="T84" s="3" t="s">
        <v>367</v>
      </c>
      <c r="U84" s="4" t="s">
        <v>55</v>
      </c>
    </row>
    <row r="85" spans="1:21" s="97" customFormat="1" ht="15.75" customHeight="1">
      <c r="A85" s="4"/>
      <c r="B85" s="4" t="s">
        <v>8</v>
      </c>
      <c r="C85" s="44"/>
      <c r="D85" s="4"/>
      <c r="E85" s="3"/>
      <c r="F85" s="4"/>
      <c r="G85" s="17"/>
      <c r="H85" s="4"/>
      <c r="I85" s="3"/>
      <c r="J85" s="4"/>
      <c r="K85" s="3"/>
      <c r="L85" s="4"/>
      <c r="M85" s="3"/>
      <c r="N85" s="5"/>
      <c r="O85" s="78"/>
      <c r="P85" s="77"/>
      <c r="Q85" s="4"/>
      <c r="R85" s="3"/>
      <c r="S85" s="4"/>
      <c r="T85" s="14" t="s">
        <v>369</v>
      </c>
      <c r="U85" s="4" t="s">
        <v>56</v>
      </c>
    </row>
    <row r="86" spans="1:21" s="97" customFormat="1" ht="15.75" customHeight="1">
      <c r="A86" s="4"/>
      <c r="B86" s="4" t="s">
        <v>48</v>
      </c>
      <c r="C86" s="44"/>
      <c r="D86" s="4"/>
      <c r="E86" s="3"/>
      <c r="F86" s="4"/>
      <c r="G86" s="17"/>
      <c r="H86" s="4"/>
      <c r="I86" s="3"/>
      <c r="J86" s="4"/>
      <c r="K86" s="3"/>
      <c r="L86" s="4"/>
      <c r="M86" s="3"/>
      <c r="N86" s="3"/>
      <c r="O86" s="78"/>
      <c r="P86" s="77"/>
      <c r="Q86" s="4"/>
      <c r="R86" s="3"/>
      <c r="S86" s="4"/>
      <c r="T86" s="14" t="s">
        <v>357</v>
      </c>
      <c r="U86" s="4"/>
    </row>
    <row r="87" spans="1:21" s="97" customFormat="1" ht="15.75" customHeight="1">
      <c r="A87" s="4"/>
      <c r="B87" s="4" t="s">
        <v>49</v>
      </c>
      <c r="C87" s="44"/>
      <c r="D87" s="4"/>
      <c r="E87" s="3"/>
      <c r="F87" s="4"/>
      <c r="G87" s="17"/>
      <c r="H87" s="4"/>
      <c r="I87" s="3"/>
      <c r="J87" s="4"/>
      <c r="K87" s="3"/>
      <c r="L87" s="4"/>
      <c r="M87" s="3"/>
      <c r="N87" s="5"/>
      <c r="O87" s="78"/>
      <c r="P87" s="77"/>
      <c r="Q87" s="4"/>
      <c r="R87" s="3"/>
      <c r="S87" s="4"/>
      <c r="T87" s="14"/>
      <c r="U87" s="4"/>
    </row>
    <row r="88" spans="1:21" s="97" customFormat="1" ht="15.75" customHeight="1">
      <c r="A88" s="4"/>
      <c r="B88" s="4" t="s">
        <v>50</v>
      </c>
      <c r="C88" s="44"/>
      <c r="D88" s="4"/>
      <c r="E88" s="3"/>
      <c r="F88" s="4"/>
      <c r="G88" s="17"/>
      <c r="H88" s="4"/>
      <c r="I88" s="3"/>
      <c r="J88" s="4"/>
      <c r="K88" s="3"/>
      <c r="L88" s="4"/>
      <c r="M88" s="3"/>
      <c r="N88" s="5"/>
      <c r="O88" s="78"/>
      <c r="P88" s="77"/>
      <c r="Q88" s="4"/>
      <c r="R88" s="3"/>
      <c r="S88" s="4"/>
      <c r="T88" s="14"/>
      <c r="U88" s="4"/>
    </row>
    <row r="89" spans="1:21" s="97" customFormat="1" ht="18.75" customHeight="1">
      <c r="A89" s="4"/>
      <c r="B89" s="4" t="s">
        <v>51</v>
      </c>
      <c r="C89" s="44"/>
      <c r="D89" s="4"/>
      <c r="E89" s="3"/>
      <c r="F89" s="4"/>
      <c r="G89" s="17"/>
      <c r="H89" s="4"/>
      <c r="I89" s="3"/>
      <c r="J89" s="4"/>
      <c r="K89" s="3"/>
      <c r="L89" s="4"/>
      <c r="M89" s="3"/>
      <c r="N89" s="5"/>
      <c r="O89" s="78"/>
      <c r="P89" s="77"/>
      <c r="Q89" s="4"/>
      <c r="R89" s="3"/>
      <c r="S89" s="4"/>
      <c r="T89" s="17"/>
      <c r="U89" s="4"/>
    </row>
    <row r="90" spans="1:21" s="117" customFormat="1" ht="15.75" customHeight="1">
      <c r="A90" s="6"/>
      <c r="B90" s="6" t="s">
        <v>52</v>
      </c>
      <c r="C90" s="82"/>
      <c r="D90" s="6"/>
      <c r="E90" s="19"/>
      <c r="F90" s="6"/>
      <c r="G90" s="62"/>
      <c r="H90" s="6"/>
      <c r="I90" s="19"/>
      <c r="J90" s="6"/>
      <c r="K90" s="19"/>
      <c r="L90" s="6"/>
      <c r="M90" s="19"/>
      <c r="N90" s="18"/>
      <c r="O90" s="80"/>
      <c r="P90" s="79"/>
      <c r="Q90" s="6"/>
      <c r="R90" s="19"/>
      <c r="S90" s="6"/>
      <c r="T90" s="62"/>
      <c r="U90" s="6"/>
    </row>
    <row r="91" spans="1:21" s="2" customFormat="1" ht="15.75" customHeight="1">
      <c r="A91" s="25" t="s">
        <v>338</v>
      </c>
      <c r="B91" s="26" t="s">
        <v>334</v>
      </c>
      <c r="C91" s="66">
        <f>D91+H91+L91+M91+P91+Q91</f>
        <v>4701.5</v>
      </c>
      <c r="D91" s="28">
        <v>200</v>
      </c>
      <c r="E91" s="28">
        <v>0</v>
      </c>
      <c r="F91" s="28">
        <v>0</v>
      </c>
      <c r="G91" s="28">
        <v>0</v>
      </c>
      <c r="H91" s="29">
        <v>2220</v>
      </c>
      <c r="I91" s="28">
        <v>0</v>
      </c>
      <c r="J91" s="28">
        <v>0</v>
      </c>
      <c r="K91" s="28">
        <v>0</v>
      </c>
      <c r="L91" s="28">
        <v>67.6</v>
      </c>
      <c r="M91" s="28">
        <v>2183.9</v>
      </c>
      <c r="N91" s="28">
        <v>0</v>
      </c>
      <c r="O91" s="28">
        <v>0</v>
      </c>
      <c r="P91" s="28">
        <v>30</v>
      </c>
      <c r="Q91" s="28">
        <v>0</v>
      </c>
      <c r="R91" s="28">
        <v>0</v>
      </c>
      <c r="S91" s="28">
        <v>0</v>
      </c>
      <c r="T91" s="24" t="s">
        <v>11</v>
      </c>
      <c r="U91" s="30" t="s">
        <v>161</v>
      </c>
    </row>
    <row r="92" spans="1:21" s="2" customFormat="1" ht="15.75" customHeight="1">
      <c r="A92" s="4"/>
      <c r="B92" s="5" t="s">
        <v>68</v>
      </c>
      <c r="C92" s="34"/>
      <c r="D92" s="4"/>
      <c r="E92" s="4"/>
      <c r="F92" s="3"/>
      <c r="G92" s="12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73"/>
      <c r="T92" s="3" t="s">
        <v>12</v>
      </c>
      <c r="U92" s="16" t="s">
        <v>162</v>
      </c>
    </row>
    <row r="93" spans="1:21" s="2" customFormat="1" ht="15.75" customHeight="1">
      <c r="A93" s="4"/>
      <c r="B93" s="5" t="s">
        <v>8</v>
      </c>
      <c r="C93" s="34"/>
      <c r="D93" s="4"/>
      <c r="E93" s="4"/>
      <c r="F93" s="3"/>
      <c r="G93" s="12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73"/>
      <c r="T93" s="3" t="s">
        <v>13</v>
      </c>
      <c r="U93" s="16" t="s">
        <v>163</v>
      </c>
    </row>
    <row r="94" spans="1:21" s="2" customFormat="1" ht="15.75" customHeight="1">
      <c r="A94" s="4"/>
      <c r="B94" s="5" t="s">
        <v>335</v>
      </c>
      <c r="C94" s="34"/>
      <c r="D94" s="4"/>
      <c r="E94" s="4"/>
      <c r="F94" s="3"/>
      <c r="G94" s="12"/>
      <c r="H94" s="16"/>
      <c r="I94" s="17"/>
      <c r="J94" s="16"/>
      <c r="K94" s="17"/>
      <c r="L94" s="16"/>
      <c r="M94" s="17"/>
      <c r="N94" s="16"/>
      <c r="O94" s="17"/>
      <c r="P94" s="16"/>
      <c r="Q94" s="17"/>
      <c r="R94" s="16"/>
      <c r="S94" s="73"/>
      <c r="T94" s="3" t="s">
        <v>66</v>
      </c>
      <c r="U94" s="16" t="s">
        <v>164</v>
      </c>
    </row>
    <row r="95" spans="1:21" s="2" customFormat="1" ht="15.75" customHeight="1">
      <c r="A95" s="4"/>
      <c r="B95" s="5" t="s">
        <v>57</v>
      </c>
      <c r="C95" s="34"/>
      <c r="D95" s="4"/>
      <c r="E95" s="4"/>
      <c r="F95" s="3"/>
      <c r="G95" s="12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73"/>
      <c r="T95" s="3" t="s">
        <v>370</v>
      </c>
      <c r="U95" s="16" t="s">
        <v>165</v>
      </c>
    </row>
    <row r="96" spans="1:21" s="2" customFormat="1" ht="15.75" customHeight="1">
      <c r="A96" s="4"/>
      <c r="B96" s="5" t="s">
        <v>220</v>
      </c>
      <c r="C96" s="34"/>
      <c r="D96" s="4"/>
      <c r="E96" s="4"/>
      <c r="F96" s="3"/>
      <c r="G96" s="12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73"/>
      <c r="T96" s="3" t="s">
        <v>20</v>
      </c>
      <c r="U96" s="4" t="s">
        <v>3</v>
      </c>
    </row>
    <row r="97" spans="1:21" s="2" customFormat="1" ht="15.75" customHeight="1">
      <c r="A97" s="4"/>
      <c r="B97" s="97"/>
      <c r="C97" s="34"/>
      <c r="D97" s="4"/>
      <c r="E97" s="4"/>
      <c r="F97" s="3"/>
      <c r="G97" s="12"/>
      <c r="H97" s="16"/>
      <c r="I97" s="17"/>
      <c r="J97" s="16"/>
      <c r="K97" s="17"/>
      <c r="L97" s="16"/>
      <c r="M97" s="17"/>
      <c r="N97" s="16"/>
      <c r="O97" s="17"/>
      <c r="P97" s="16"/>
      <c r="Q97" s="17"/>
      <c r="R97" s="16"/>
      <c r="S97" s="73"/>
      <c r="T97" s="3"/>
      <c r="U97" s="4"/>
    </row>
    <row r="98" spans="1:21" s="2" customFormat="1" ht="15.75" customHeight="1">
      <c r="A98" s="40"/>
      <c r="B98" s="34" t="s">
        <v>221</v>
      </c>
      <c r="C98" s="34"/>
      <c r="D98" s="33"/>
      <c r="E98" s="33"/>
      <c r="F98" s="44"/>
      <c r="G98" s="12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73"/>
      <c r="T98" s="17"/>
      <c r="U98" s="16"/>
    </row>
    <row r="99" spans="1:21" s="2" customFormat="1" ht="15.75" customHeight="1">
      <c r="A99" s="48"/>
      <c r="B99" s="18" t="s">
        <v>222</v>
      </c>
      <c r="C99" s="36"/>
      <c r="D99" s="64"/>
      <c r="E99" s="64"/>
      <c r="F99" s="19"/>
      <c r="G99" s="64"/>
      <c r="H99" s="64"/>
      <c r="I99" s="62"/>
      <c r="J99" s="64"/>
      <c r="K99" s="62"/>
      <c r="L99" s="64"/>
      <c r="M99" s="62"/>
      <c r="N99" s="64"/>
      <c r="O99" s="62"/>
      <c r="P99" s="64"/>
      <c r="Q99" s="62"/>
      <c r="R99" s="64"/>
      <c r="S99" s="74"/>
      <c r="T99" s="62"/>
      <c r="U99" s="64"/>
    </row>
    <row r="100" spans="1:21" s="146" customFormat="1" ht="15.75">
      <c r="A100" s="100"/>
      <c r="B100" s="17"/>
      <c r="C100" s="100"/>
      <c r="D100" s="17"/>
      <c r="E100" s="100"/>
      <c r="F100" s="17"/>
      <c r="G100" s="100"/>
      <c r="H100" s="17"/>
      <c r="I100" s="100"/>
      <c r="J100" s="17"/>
      <c r="K100" s="100"/>
      <c r="L100" s="17"/>
      <c r="M100" s="100"/>
      <c r="N100" s="17"/>
      <c r="O100" s="100"/>
      <c r="P100" s="17"/>
      <c r="Q100" s="100"/>
      <c r="R100" s="17"/>
      <c r="S100" s="100"/>
      <c r="T100" s="17"/>
      <c r="U100" s="17"/>
    </row>
    <row r="101" spans="1:21" s="145" customFormat="1" ht="15.75">
      <c r="A101" s="60">
        <v>1</v>
      </c>
      <c r="B101" s="61">
        <v>2</v>
      </c>
      <c r="C101" s="60">
        <v>3</v>
      </c>
      <c r="D101" s="61">
        <v>4</v>
      </c>
      <c r="E101" s="60">
        <v>5</v>
      </c>
      <c r="F101" s="61">
        <v>6</v>
      </c>
      <c r="G101" s="60">
        <v>7</v>
      </c>
      <c r="H101" s="61">
        <v>8</v>
      </c>
      <c r="I101" s="60">
        <v>9</v>
      </c>
      <c r="J101" s="61">
        <v>10</v>
      </c>
      <c r="K101" s="60">
        <v>11</v>
      </c>
      <c r="L101" s="61">
        <v>12</v>
      </c>
      <c r="M101" s="60">
        <v>13</v>
      </c>
      <c r="N101" s="61">
        <v>14</v>
      </c>
      <c r="O101" s="60">
        <v>15</v>
      </c>
      <c r="P101" s="61">
        <v>16</v>
      </c>
      <c r="Q101" s="60">
        <v>17</v>
      </c>
      <c r="R101" s="61">
        <v>18</v>
      </c>
      <c r="S101" s="60">
        <v>19</v>
      </c>
      <c r="T101" s="61">
        <v>16</v>
      </c>
      <c r="U101" s="61">
        <v>17</v>
      </c>
    </row>
    <row r="102" spans="1:21" s="2" customFormat="1" ht="17.25" customHeight="1">
      <c r="A102" s="40"/>
      <c r="B102" s="5" t="s">
        <v>223</v>
      </c>
      <c r="C102" s="34"/>
      <c r="D102" s="16"/>
      <c r="E102" s="16"/>
      <c r="F102" s="3"/>
      <c r="G102" s="16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73"/>
      <c r="T102" s="17"/>
      <c r="U102" s="16"/>
    </row>
    <row r="103" spans="1:21" s="2" customFormat="1" ht="17.25" customHeight="1">
      <c r="A103" s="48"/>
      <c r="B103" s="36" t="s">
        <v>224</v>
      </c>
      <c r="C103" s="36"/>
      <c r="D103" s="64"/>
      <c r="E103" s="89"/>
      <c r="F103" s="82"/>
      <c r="G103" s="64"/>
      <c r="H103" s="64"/>
      <c r="I103" s="62"/>
      <c r="J103" s="64"/>
      <c r="K103" s="62"/>
      <c r="L103" s="64"/>
      <c r="M103" s="62"/>
      <c r="N103" s="64"/>
      <c r="O103" s="62"/>
      <c r="P103" s="64"/>
      <c r="Q103" s="62"/>
      <c r="R103" s="64"/>
      <c r="S103" s="74"/>
      <c r="T103" s="62"/>
      <c r="U103" s="64"/>
    </row>
    <row r="104" spans="1:21" s="2" customFormat="1" ht="17.25" customHeight="1">
      <c r="A104" s="40"/>
      <c r="B104" s="5" t="s">
        <v>226</v>
      </c>
      <c r="C104" s="34"/>
      <c r="D104" s="16"/>
      <c r="E104" s="4"/>
      <c r="F104" s="3"/>
      <c r="G104" s="16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73"/>
      <c r="T104" s="17"/>
      <c r="U104" s="16"/>
    </row>
    <row r="105" spans="1:21" s="2" customFormat="1" ht="17.25" customHeight="1">
      <c r="A105" s="40"/>
      <c r="B105" s="5" t="s">
        <v>336</v>
      </c>
      <c r="C105" s="34"/>
      <c r="D105" s="16"/>
      <c r="E105" s="4"/>
      <c r="F105" s="3"/>
      <c r="G105" s="16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73"/>
      <c r="T105" s="17"/>
      <c r="U105" s="16"/>
    </row>
    <row r="106" spans="1:21" s="2" customFormat="1" ht="17.25" customHeight="1">
      <c r="A106" s="40"/>
      <c r="B106" s="5" t="s">
        <v>225</v>
      </c>
      <c r="C106" s="34"/>
      <c r="D106" s="16"/>
      <c r="E106" s="4"/>
      <c r="F106" s="3"/>
      <c r="G106" s="16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73"/>
      <c r="T106" s="17"/>
      <c r="U106" s="16"/>
    </row>
    <row r="107" spans="1:21" s="2" customFormat="1" ht="14.25" customHeight="1">
      <c r="A107" s="25" t="s">
        <v>339</v>
      </c>
      <c r="B107" s="25" t="s">
        <v>69</v>
      </c>
      <c r="C107" s="35">
        <f>D107+H107+L107+P107</f>
        <v>1030</v>
      </c>
      <c r="D107" s="28">
        <v>50</v>
      </c>
      <c r="E107" s="28">
        <v>0</v>
      </c>
      <c r="F107" s="35">
        <v>0</v>
      </c>
      <c r="G107" s="28">
        <v>0</v>
      </c>
      <c r="H107" s="23">
        <v>280</v>
      </c>
      <c r="I107" s="29">
        <v>0</v>
      </c>
      <c r="J107" s="23">
        <v>0</v>
      </c>
      <c r="K107" s="29">
        <v>0</v>
      </c>
      <c r="L107" s="23">
        <v>350</v>
      </c>
      <c r="M107" s="29">
        <v>0</v>
      </c>
      <c r="N107" s="23">
        <v>0</v>
      </c>
      <c r="O107" s="29">
        <v>0</v>
      </c>
      <c r="P107" s="23">
        <v>350</v>
      </c>
      <c r="Q107" s="30">
        <v>0</v>
      </c>
      <c r="R107" s="20">
        <v>0</v>
      </c>
      <c r="S107" s="30">
        <v>0</v>
      </c>
      <c r="T107" s="24" t="s">
        <v>11</v>
      </c>
      <c r="U107" s="25" t="s">
        <v>202</v>
      </c>
    </row>
    <row r="108" spans="1:21" s="2" customFormat="1" ht="15.75" customHeight="1">
      <c r="A108" s="4"/>
      <c r="B108" s="16" t="s">
        <v>68</v>
      </c>
      <c r="C108" s="81"/>
      <c r="D108" s="16"/>
      <c r="E108" s="16"/>
      <c r="F108" s="17"/>
      <c r="G108" s="16"/>
      <c r="H108" s="17"/>
      <c r="I108" s="16"/>
      <c r="J108" s="17"/>
      <c r="K108" s="16"/>
      <c r="L108" s="17"/>
      <c r="M108" s="16"/>
      <c r="N108" s="17"/>
      <c r="O108" s="16"/>
      <c r="P108" s="17"/>
      <c r="Q108" s="16"/>
      <c r="R108" s="17"/>
      <c r="S108" s="16"/>
      <c r="T108" s="3" t="s">
        <v>12</v>
      </c>
      <c r="U108" s="4" t="s">
        <v>203</v>
      </c>
    </row>
    <row r="109" spans="1:21" s="2" customFormat="1" ht="15.75" customHeight="1">
      <c r="A109" s="4"/>
      <c r="B109" s="4" t="s">
        <v>18</v>
      </c>
      <c r="C109" s="44"/>
      <c r="D109" s="4"/>
      <c r="E109" s="4"/>
      <c r="F109" s="3"/>
      <c r="G109" s="16"/>
      <c r="H109" s="17"/>
      <c r="I109" s="16"/>
      <c r="J109" s="17"/>
      <c r="K109" s="16"/>
      <c r="L109" s="17"/>
      <c r="M109" s="16"/>
      <c r="N109" s="17"/>
      <c r="O109" s="16"/>
      <c r="P109" s="17"/>
      <c r="Q109" s="16"/>
      <c r="R109" s="17"/>
      <c r="S109" s="16"/>
      <c r="T109" s="3" t="s">
        <v>13</v>
      </c>
      <c r="U109" s="16" t="s">
        <v>197</v>
      </c>
    </row>
    <row r="110" spans="1:21" s="2" customFormat="1" ht="15.75" customHeight="1">
      <c r="A110" s="4"/>
      <c r="B110" s="4" t="s">
        <v>3</v>
      </c>
      <c r="C110" s="44"/>
      <c r="D110" s="4"/>
      <c r="E110" s="4"/>
      <c r="F110" s="3"/>
      <c r="G110" s="16"/>
      <c r="H110" s="17"/>
      <c r="I110" s="16"/>
      <c r="J110" s="17"/>
      <c r="K110" s="16"/>
      <c r="L110" s="17"/>
      <c r="M110" s="16"/>
      <c r="N110" s="17"/>
      <c r="O110" s="16"/>
      <c r="P110" s="17"/>
      <c r="Q110" s="16"/>
      <c r="R110" s="17"/>
      <c r="S110" s="16"/>
      <c r="T110" s="3" t="s">
        <v>66</v>
      </c>
      <c r="U110" s="16" t="s">
        <v>98</v>
      </c>
    </row>
    <row r="111" spans="1:21" s="2" customFormat="1" ht="47.25" customHeight="1">
      <c r="A111" s="4"/>
      <c r="B111" s="4" t="s">
        <v>3</v>
      </c>
      <c r="C111" s="44"/>
      <c r="D111" s="4"/>
      <c r="E111" s="4"/>
      <c r="F111" s="3"/>
      <c r="G111" s="16"/>
      <c r="H111" s="17"/>
      <c r="I111" s="16"/>
      <c r="J111" s="17"/>
      <c r="K111" s="16"/>
      <c r="L111" s="17"/>
      <c r="M111" s="16"/>
      <c r="N111" s="17"/>
      <c r="O111" s="16"/>
      <c r="P111" s="17"/>
      <c r="Q111" s="16"/>
      <c r="R111" s="17"/>
      <c r="S111" s="16"/>
      <c r="T111" s="3" t="s">
        <v>371</v>
      </c>
      <c r="U111" s="16"/>
    </row>
    <row r="112" spans="1:21" s="2" customFormat="1" ht="15.75" customHeight="1">
      <c r="A112" s="4"/>
      <c r="B112" s="4"/>
      <c r="C112" s="44"/>
      <c r="D112" s="4"/>
      <c r="E112" s="4"/>
      <c r="F112" s="3"/>
      <c r="G112" s="16"/>
      <c r="H112" s="17"/>
      <c r="I112" s="16"/>
      <c r="J112" s="17"/>
      <c r="K112" s="16"/>
      <c r="L112" s="17"/>
      <c r="M112" s="16"/>
      <c r="N112" s="17"/>
      <c r="O112" s="16"/>
      <c r="P112" s="17"/>
      <c r="Q112" s="16"/>
      <c r="R112" s="17"/>
      <c r="S112" s="16"/>
      <c r="T112" s="3"/>
      <c r="U112" s="16"/>
    </row>
    <row r="113" spans="1:21" s="2" customFormat="1" ht="15.75" customHeight="1">
      <c r="A113" s="6"/>
      <c r="B113" s="6"/>
      <c r="C113" s="82"/>
      <c r="D113" s="6"/>
      <c r="E113" s="6"/>
      <c r="F113" s="19"/>
      <c r="G113" s="64"/>
      <c r="H113" s="62"/>
      <c r="I113" s="64"/>
      <c r="J113" s="62"/>
      <c r="K113" s="64"/>
      <c r="L113" s="62"/>
      <c r="M113" s="64"/>
      <c r="N113" s="62"/>
      <c r="O113" s="64"/>
      <c r="P113" s="62"/>
      <c r="Q113" s="64"/>
      <c r="R113" s="62"/>
      <c r="S113" s="64"/>
      <c r="T113" s="19"/>
      <c r="U113" s="64"/>
    </row>
    <row r="114" spans="1:21" s="2" customFormat="1" ht="15.75" customHeight="1">
      <c r="A114" s="92" t="s">
        <v>298</v>
      </c>
      <c r="B114" s="26" t="s">
        <v>76</v>
      </c>
      <c r="C114" s="66">
        <f>D114+H114+L114+P114</f>
        <v>220</v>
      </c>
      <c r="D114" s="28">
        <v>50</v>
      </c>
      <c r="E114" s="28">
        <v>0</v>
      </c>
      <c r="F114" s="28">
        <v>0</v>
      </c>
      <c r="G114" s="28">
        <v>0</v>
      </c>
      <c r="H114" s="29">
        <v>70</v>
      </c>
      <c r="I114" s="28">
        <v>0</v>
      </c>
      <c r="J114" s="28">
        <v>0</v>
      </c>
      <c r="K114" s="28">
        <v>0</v>
      </c>
      <c r="L114" s="29">
        <v>50</v>
      </c>
      <c r="M114" s="28">
        <v>0</v>
      </c>
      <c r="N114" s="28">
        <v>0</v>
      </c>
      <c r="O114" s="28">
        <v>0</v>
      </c>
      <c r="P114" s="29">
        <v>50</v>
      </c>
      <c r="Q114" s="28">
        <v>0</v>
      </c>
      <c r="R114" s="28">
        <v>0</v>
      </c>
      <c r="S114" s="28">
        <v>0</v>
      </c>
      <c r="T114" s="24" t="s">
        <v>11</v>
      </c>
      <c r="U114" s="25" t="s">
        <v>78</v>
      </c>
    </row>
    <row r="115" spans="1:21" s="2" customFormat="1" ht="15.75" customHeight="1">
      <c r="A115" s="40"/>
      <c r="B115" s="5" t="s">
        <v>71</v>
      </c>
      <c r="C115" s="34"/>
      <c r="D115" s="4"/>
      <c r="E115" s="4"/>
      <c r="F115" s="3"/>
      <c r="G115" s="12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73"/>
      <c r="T115" s="3" t="s">
        <v>12</v>
      </c>
      <c r="U115" s="16" t="s">
        <v>79</v>
      </c>
    </row>
    <row r="116" spans="1:21" s="2" customFormat="1" ht="15.75" customHeight="1">
      <c r="A116" s="40"/>
      <c r="B116" s="5" t="s">
        <v>72</v>
      </c>
      <c r="C116" s="34"/>
      <c r="D116" s="4"/>
      <c r="E116" s="4"/>
      <c r="F116" s="3"/>
      <c r="G116" s="12"/>
      <c r="H116" s="16"/>
      <c r="I116" s="17"/>
      <c r="J116" s="16"/>
      <c r="K116" s="17"/>
      <c r="L116" s="16"/>
      <c r="M116" s="17"/>
      <c r="N116" s="16"/>
      <c r="O116" s="17"/>
      <c r="P116" s="16"/>
      <c r="Q116" s="17"/>
      <c r="R116" s="16"/>
      <c r="S116" s="73"/>
      <c r="T116" s="3" t="s">
        <v>13</v>
      </c>
      <c r="U116" s="16"/>
    </row>
    <row r="117" spans="1:21" s="2" customFormat="1" ht="15.75" customHeight="1">
      <c r="A117" s="40"/>
      <c r="B117" s="5" t="s">
        <v>73</v>
      </c>
      <c r="C117" s="34"/>
      <c r="D117" s="4"/>
      <c r="E117" s="4"/>
      <c r="F117" s="3"/>
      <c r="G117" s="12"/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6"/>
      <c r="S117" s="73"/>
      <c r="T117" s="3" t="s">
        <v>70</v>
      </c>
      <c r="U117" s="16"/>
    </row>
    <row r="118" spans="1:21" s="2" customFormat="1" ht="48" customHeight="1">
      <c r="A118" s="40"/>
      <c r="B118" s="5" t="s">
        <v>58</v>
      </c>
      <c r="C118" s="34"/>
      <c r="D118" s="4"/>
      <c r="E118" s="4"/>
      <c r="F118" s="3"/>
      <c r="G118" s="12"/>
      <c r="H118" s="16"/>
      <c r="I118" s="17"/>
      <c r="J118" s="16"/>
      <c r="K118" s="17"/>
      <c r="L118" s="16"/>
      <c r="M118" s="17"/>
      <c r="N118" s="16"/>
      <c r="O118" s="17"/>
      <c r="P118" s="16"/>
      <c r="Q118" s="17"/>
      <c r="R118" s="16"/>
      <c r="S118" s="73"/>
      <c r="T118" s="3" t="s">
        <v>371</v>
      </c>
      <c r="U118" s="16"/>
    </row>
    <row r="119" spans="1:21" s="2" customFormat="1" ht="15.75" customHeight="1">
      <c r="A119" s="40"/>
      <c r="B119" s="5" t="s">
        <v>74</v>
      </c>
      <c r="C119" s="34"/>
      <c r="D119" s="4"/>
      <c r="E119" s="4"/>
      <c r="F119" s="3"/>
      <c r="G119" s="12"/>
      <c r="H119" s="16"/>
      <c r="I119" s="17"/>
      <c r="J119" s="16"/>
      <c r="K119" s="17"/>
      <c r="L119" s="16"/>
      <c r="M119" s="17"/>
      <c r="N119" s="16"/>
      <c r="O119" s="17"/>
      <c r="P119" s="16"/>
      <c r="Q119" s="17"/>
      <c r="R119" s="16"/>
      <c r="S119" s="73"/>
      <c r="T119" s="3"/>
      <c r="U119" s="16"/>
    </row>
    <row r="120" spans="1:21" s="2" customFormat="1" ht="15.75" customHeight="1">
      <c r="A120" s="48"/>
      <c r="B120" s="18" t="s">
        <v>75</v>
      </c>
      <c r="C120" s="36"/>
      <c r="D120" s="6"/>
      <c r="E120" s="6"/>
      <c r="F120" s="19"/>
      <c r="G120" s="57"/>
      <c r="H120" s="64"/>
      <c r="I120" s="62"/>
      <c r="J120" s="64"/>
      <c r="K120" s="62"/>
      <c r="L120" s="64"/>
      <c r="M120" s="62"/>
      <c r="N120" s="64"/>
      <c r="O120" s="62"/>
      <c r="P120" s="64"/>
      <c r="Q120" s="62"/>
      <c r="R120" s="64"/>
      <c r="S120" s="74"/>
      <c r="T120" s="19"/>
      <c r="U120" s="64"/>
    </row>
    <row r="121" spans="1:21" s="2" customFormat="1" ht="15.75" customHeight="1">
      <c r="A121" s="40"/>
      <c r="B121" s="18" t="s">
        <v>77</v>
      </c>
      <c r="C121" s="36"/>
      <c r="D121" s="6"/>
      <c r="E121" s="6"/>
      <c r="F121" s="19"/>
      <c r="G121" s="57"/>
      <c r="H121" s="64"/>
      <c r="I121" s="62"/>
      <c r="J121" s="64"/>
      <c r="K121" s="62"/>
      <c r="L121" s="64"/>
      <c r="M121" s="62"/>
      <c r="N121" s="64"/>
      <c r="O121" s="62"/>
      <c r="P121" s="64"/>
      <c r="Q121" s="62"/>
      <c r="R121" s="64"/>
      <c r="S121" s="74"/>
      <c r="T121" s="62"/>
      <c r="U121" s="64"/>
    </row>
    <row r="122" spans="1:21" s="2" customFormat="1" ht="15.75" customHeight="1">
      <c r="A122" s="22" t="s">
        <v>263</v>
      </c>
      <c r="B122" s="24" t="s">
        <v>227</v>
      </c>
      <c r="C122" s="28"/>
      <c r="D122" s="96" t="s">
        <v>288</v>
      </c>
      <c r="E122" s="28"/>
      <c r="F122" s="35"/>
      <c r="G122" s="28"/>
      <c r="H122" s="96" t="s">
        <v>288</v>
      </c>
      <c r="I122" s="28"/>
      <c r="J122" s="35"/>
      <c r="K122" s="28"/>
      <c r="L122" s="96" t="s">
        <v>288</v>
      </c>
      <c r="M122" s="28"/>
      <c r="N122" s="35"/>
      <c r="O122" s="28"/>
      <c r="P122" s="96" t="s">
        <v>288</v>
      </c>
      <c r="Q122" s="25"/>
      <c r="R122" s="24"/>
      <c r="S122" s="25"/>
      <c r="T122" s="24" t="s">
        <v>11</v>
      </c>
      <c r="U122" s="25" t="s">
        <v>87</v>
      </c>
    </row>
    <row r="123" spans="1:21" s="2" customFormat="1" ht="15.75" customHeight="1">
      <c r="A123" s="40"/>
      <c r="B123" s="3" t="s">
        <v>199</v>
      </c>
      <c r="C123" s="33"/>
      <c r="D123" s="44"/>
      <c r="E123" s="33"/>
      <c r="F123" s="44"/>
      <c r="G123" s="39"/>
      <c r="H123" s="81"/>
      <c r="I123" s="39"/>
      <c r="J123" s="81"/>
      <c r="K123" s="39"/>
      <c r="L123" s="81"/>
      <c r="M123" s="39"/>
      <c r="N123" s="81"/>
      <c r="O123" s="39"/>
      <c r="P123" s="81"/>
      <c r="Q123" s="16"/>
      <c r="R123" s="17"/>
      <c r="S123" s="16"/>
      <c r="T123" s="3" t="s">
        <v>12</v>
      </c>
      <c r="U123" s="16" t="s">
        <v>82</v>
      </c>
    </row>
    <row r="124" spans="1:21" s="2" customFormat="1" ht="15.75" customHeight="1">
      <c r="A124" s="40"/>
      <c r="B124" s="3" t="s">
        <v>59</v>
      </c>
      <c r="C124" s="33"/>
      <c r="D124" s="3"/>
      <c r="E124" s="4"/>
      <c r="F124" s="3"/>
      <c r="G124" s="16"/>
      <c r="H124" s="17"/>
      <c r="I124" s="16"/>
      <c r="J124" s="17"/>
      <c r="K124" s="16"/>
      <c r="L124" s="17"/>
      <c r="M124" s="16"/>
      <c r="N124" s="17"/>
      <c r="O124" s="16"/>
      <c r="P124" s="17"/>
      <c r="Q124" s="16"/>
      <c r="R124" s="17"/>
      <c r="S124" s="16"/>
      <c r="T124" s="3" t="s">
        <v>13</v>
      </c>
      <c r="U124" s="4" t="s">
        <v>83</v>
      </c>
    </row>
    <row r="125" spans="1:21" s="2" customFormat="1" ht="15.75" customHeight="1">
      <c r="A125" s="40"/>
      <c r="B125" s="3" t="s">
        <v>80</v>
      </c>
      <c r="C125" s="33"/>
      <c r="D125" s="3"/>
      <c r="E125" s="4"/>
      <c r="F125" s="3"/>
      <c r="G125" s="16"/>
      <c r="H125" s="17"/>
      <c r="I125" s="16"/>
      <c r="J125" s="17"/>
      <c r="K125" s="16"/>
      <c r="L125" s="17"/>
      <c r="M125" s="16"/>
      <c r="N125" s="17"/>
      <c r="O125" s="16"/>
      <c r="P125" s="17"/>
      <c r="Q125" s="16"/>
      <c r="R125" s="17"/>
      <c r="S125" s="16"/>
      <c r="T125" s="3" t="s">
        <v>70</v>
      </c>
      <c r="U125" s="4" t="s">
        <v>84</v>
      </c>
    </row>
    <row r="126" spans="1:21" s="2" customFormat="1" ht="51.75" customHeight="1">
      <c r="A126" s="40"/>
      <c r="B126" s="3" t="s">
        <v>58</v>
      </c>
      <c r="C126" s="33"/>
      <c r="D126" s="3"/>
      <c r="E126" s="4"/>
      <c r="F126" s="3"/>
      <c r="G126" s="16"/>
      <c r="H126" s="17"/>
      <c r="I126" s="16"/>
      <c r="J126" s="17"/>
      <c r="K126" s="16"/>
      <c r="L126" s="17"/>
      <c r="M126" s="16"/>
      <c r="N126" s="17"/>
      <c r="O126" s="16"/>
      <c r="P126" s="17"/>
      <c r="Q126" s="16"/>
      <c r="R126" s="17"/>
      <c r="S126" s="16"/>
      <c r="T126" s="3" t="s">
        <v>371</v>
      </c>
      <c r="U126" s="16" t="s">
        <v>85</v>
      </c>
    </row>
    <row r="127" spans="1:21" s="2" customFormat="1" ht="17.25" customHeight="1">
      <c r="A127" s="40"/>
      <c r="B127" s="3" t="s">
        <v>18</v>
      </c>
      <c r="C127" s="33"/>
      <c r="D127" s="3"/>
      <c r="E127" s="4"/>
      <c r="F127" s="3"/>
      <c r="G127" s="16"/>
      <c r="H127" s="17"/>
      <c r="I127" s="16"/>
      <c r="J127" s="17"/>
      <c r="K127" s="16"/>
      <c r="L127" s="17"/>
      <c r="M127" s="16"/>
      <c r="N127" s="17"/>
      <c r="O127" s="16"/>
      <c r="P127" s="17"/>
      <c r="Q127" s="16"/>
      <c r="R127" s="17"/>
      <c r="S127" s="16"/>
      <c r="T127" s="3"/>
      <c r="U127" s="16" t="s">
        <v>86</v>
      </c>
    </row>
    <row r="128" spans="1:21" s="2" customFormat="1" ht="15.75" customHeight="1">
      <c r="A128" s="48"/>
      <c r="B128" s="19" t="s">
        <v>3</v>
      </c>
      <c r="C128" s="89"/>
      <c r="D128" s="19"/>
      <c r="E128" s="6"/>
      <c r="F128" s="19"/>
      <c r="G128" s="64"/>
      <c r="H128" s="62"/>
      <c r="I128" s="64"/>
      <c r="J128" s="62"/>
      <c r="K128" s="64"/>
      <c r="L128" s="62"/>
      <c r="M128" s="64"/>
      <c r="N128" s="62"/>
      <c r="O128" s="64"/>
      <c r="P128" s="62"/>
      <c r="Q128" s="64"/>
      <c r="R128" s="62"/>
      <c r="S128" s="64"/>
      <c r="T128" s="3"/>
      <c r="U128" s="64"/>
    </row>
    <row r="129" spans="1:21" s="2" customFormat="1" ht="15.75" customHeight="1">
      <c r="A129" s="40" t="s">
        <v>264</v>
      </c>
      <c r="B129" s="26" t="s">
        <v>172</v>
      </c>
      <c r="C129" s="28"/>
      <c r="D129" s="42" t="s">
        <v>288</v>
      </c>
      <c r="E129" s="28"/>
      <c r="F129" s="28"/>
      <c r="G129" s="28"/>
      <c r="H129" s="42" t="s">
        <v>288</v>
      </c>
      <c r="I129" s="28"/>
      <c r="J129" s="28"/>
      <c r="K129" s="28"/>
      <c r="L129" s="42" t="s">
        <v>288</v>
      </c>
      <c r="M129" s="28"/>
      <c r="N129" s="28"/>
      <c r="O129" s="28"/>
      <c r="P129" s="42" t="s">
        <v>288</v>
      </c>
      <c r="Q129" s="28"/>
      <c r="R129" s="25"/>
      <c r="S129" s="26"/>
      <c r="T129" s="25" t="s">
        <v>11</v>
      </c>
      <c r="U129" s="30" t="s">
        <v>189</v>
      </c>
    </row>
    <row r="130" spans="1:21" s="2" customFormat="1" ht="18" customHeight="1">
      <c r="A130" s="40"/>
      <c r="B130" s="5" t="s">
        <v>173</v>
      </c>
      <c r="C130" s="34"/>
      <c r="D130" s="4"/>
      <c r="E130" s="4"/>
      <c r="F130" s="3"/>
      <c r="G130" s="12"/>
      <c r="H130" s="16"/>
      <c r="I130" s="17"/>
      <c r="J130" s="16"/>
      <c r="K130" s="17"/>
      <c r="L130" s="16"/>
      <c r="M130" s="17"/>
      <c r="N130" s="16"/>
      <c r="O130" s="17"/>
      <c r="P130" s="16"/>
      <c r="Q130" s="17"/>
      <c r="R130" s="16"/>
      <c r="S130" s="17"/>
      <c r="T130" s="4" t="s">
        <v>12</v>
      </c>
      <c r="U130" s="16" t="s">
        <v>190</v>
      </c>
    </row>
    <row r="131" spans="1:21" s="2" customFormat="1" ht="15.75" customHeight="1">
      <c r="A131" s="40"/>
      <c r="B131" s="5" t="s">
        <v>200</v>
      </c>
      <c r="C131" s="34"/>
      <c r="D131" s="4"/>
      <c r="E131" s="4"/>
      <c r="F131" s="3"/>
      <c r="G131" s="12"/>
      <c r="H131" s="16"/>
      <c r="I131" s="17"/>
      <c r="J131" s="16"/>
      <c r="K131" s="17"/>
      <c r="L131" s="16"/>
      <c r="M131" s="17"/>
      <c r="N131" s="16"/>
      <c r="O131" s="17"/>
      <c r="P131" s="16"/>
      <c r="Q131" s="17"/>
      <c r="R131" s="16"/>
      <c r="S131" s="17"/>
      <c r="T131" s="4" t="s">
        <v>13</v>
      </c>
      <c r="U131" s="16"/>
    </row>
    <row r="132" spans="1:21" s="2" customFormat="1" ht="15.75" customHeight="1">
      <c r="A132" s="40"/>
      <c r="B132" s="5" t="s">
        <v>40</v>
      </c>
      <c r="C132" s="34"/>
      <c r="D132" s="4"/>
      <c r="E132" s="4"/>
      <c r="F132" s="3"/>
      <c r="G132" s="12"/>
      <c r="H132" s="16"/>
      <c r="I132" s="17"/>
      <c r="J132" s="16"/>
      <c r="K132" s="17"/>
      <c r="L132" s="16"/>
      <c r="M132" s="17"/>
      <c r="N132" s="16"/>
      <c r="O132" s="17"/>
      <c r="P132" s="16"/>
      <c r="Q132" s="17"/>
      <c r="R132" s="16"/>
      <c r="S132" s="17"/>
      <c r="T132" s="4" t="s">
        <v>81</v>
      </c>
      <c r="U132" s="16"/>
    </row>
    <row r="133" spans="1:21" s="2" customFormat="1" ht="48" customHeight="1">
      <c r="A133" s="40"/>
      <c r="B133" s="12" t="s">
        <v>201</v>
      </c>
      <c r="C133" s="75"/>
      <c r="D133" s="16"/>
      <c r="E133" s="16"/>
      <c r="F133" s="17"/>
      <c r="G133" s="12"/>
      <c r="H133" s="16"/>
      <c r="I133" s="17"/>
      <c r="J133" s="16"/>
      <c r="K133" s="17"/>
      <c r="L133" s="16"/>
      <c r="M133" s="17"/>
      <c r="N133" s="16"/>
      <c r="O133" s="17"/>
      <c r="P133" s="16"/>
      <c r="Q133" s="17"/>
      <c r="R133" s="16"/>
      <c r="S133" s="17"/>
      <c r="T133" s="4" t="s">
        <v>371</v>
      </c>
      <c r="U133" s="16"/>
    </row>
    <row r="134" spans="1:21" s="2" customFormat="1" ht="18.75" customHeight="1">
      <c r="A134" s="40"/>
      <c r="B134" s="12"/>
      <c r="C134" s="75"/>
      <c r="D134" s="16"/>
      <c r="E134" s="16"/>
      <c r="F134" s="17"/>
      <c r="G134" s="12"/>
      <c r="H134" s="16"/>
      <c r="I134" s="17"/>
      <c r="J134" s="16"/>
      <c r="K134" s="17"/>
      <c r="L134" s="16"/>
      <c r="M134" s="17"/>
      <c r="N134" s="16"/>
      <c r="O134" s="17"/>
      <c r="P134" s="16"/>
      <c r="Q134" s="17"/>
      <c r="R134" s="16"/>
      <c r="S134" s="17"/>
      <c r="T134" s="4"/>
      <c r="U134" s="16"/>
    </row>
    <row r="135" spans="1:21" s="2" customFormat="1" ht="15.75" customHeight="1">
      <c r="A135" s="40"/>
      <c r="B135" s="12"/>
      <c r="C135" s="75"/>
      <c r="D135" s="16" t="s">
        <v>3</v>
      </c>
      <c r="E135" s="16"/>
      <c r="F135" s="17"/>
      <c r="G135" s="12"/>
      <c r="H135" s="16"/>
      <c r="I135" s="17"/>
      <c r="J135" s="16"/>
      <c r="K135" s="17"/>
      <c r="L135" s="16"/>
      <c r="M135" s="17"/>
      <c r="N135" s="16"/>
      <c r="O135" s="17"/>
      <c r="P135" s="16"/>
      <c r="Q135" s="17"/>
      <c r="R135" s="16"/>
      <c r="S135" s="17"/>
      <c r="T135" s="6"/>
      <c r="U135" s="16"/>
    </row>
    <row r="136" spans="1:21" s="163" customFormat="1" ht="15.75">
      <c r="A136" s="158"/>
      <c r="B136" s="152" t="s">
        <v>345</v>
      </c>
      <c r="C136" s="159">
        <f>C114+C107+C91+C74</f>
        <v>8851.5</v>
      </c>
      <c r="D136" s="159">
        <f>D114+D107+D91</f>
        <v>300</v>
      </c>
      <c r="E136" s="160">
        <v>0</v>
      </c>
      <c r="F136" s="154">
        <v>0</v>
      </c>
      <c r="G136" s="154">
        <v>0</v>
      </c>
      <c r="H136" s="161">
        <f>H114+H107+H91</f>
        <v>2570</v>
      </c>
      <c r="I136" s="154">
        <v>0</v>
      </c>
      <c r="J136" s="154">
        <v>0</v>
      </c>
      <c r="K136" s="154">
        <v>0</v>
      </c>
      <c r="L136" s="155">
        <f>L114+L107+L91</f>
        <v>467.6</v>
      </c>
      <c r="M136" s="155">
        <f>M91</f>
        <v>2183.9</v>
      </c>
      <c r="N136" s="154">
        <f>N74</f>
        <v>700</v>
      </c>
      <c r="O136" s="154">
        <v>0</v>
      </c>
      <c r="P136" s="155">
        <f>P114+P107+P91+P74</f>
        <v>2630</v>
      </c>
      <c r="Q136" s="155">
        <f>Q91+Q74</f>
        <v>0</v>
      </c>
      <c r="R136" s="154">
        <f>R74</f>
        <v>0</v>
      </c>
      <c r="S136" s="154">
        <v>0</v>
      </c>
      <c r="T136" s="162"/>
      <c r="U136" s="155"/>
    </row>
    <row r="137" spans="1:21" s="2" customFormat="1" ht="15.75">
      <c r="A137" s="60"/>
      <c r="B137" s="84" t="s">
        <v>294</v>
      </c>
      <c r="C137" s="84"/>
      <c r="D137" s="76"/>
      <c r="E137" s="76"/>
      <c r="F137" s="70"/>
      <c r="G137" s="70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0"/>
      <c r="U137" s="72"/>
    </row>
    <row r="138" spans="1:21" s="2" customFormat="1" ht="15.75">
      <c r="A138" s="22" t="s">
        <v>265</v>
      </c>
      <c r="B138" s="17" t="s">
        <v>92</v>
      </c>
      <c r="C138" s="29">
        <f>D138+G138+K138+L138+M138+O138+P138+Q138+S138</f>
        <v>500</v>
      </c>
      <c r="D138" s="39">
        <v>0</v>
      </c>
      <c r="E138" s="28">
        <v>0</v>
      </c>
      <c r="F138" s="28">
        <v>0</v>
      </c>
      <c r="G138" s="28">
        <v>50</v>
      </c>
      <c r="H138" s="39">
        <v>0</v>
      </c>
      <c r="I138" s="28">
        <v>0</v>
      </c>
      <c r="J138" s="28">
        <v>0</v>
      </c>
      <c r="K138" s="28">
        <v>50</v>
      </c>
      <c r="L138" s="39">
        <v>0</v>
      </c>
      <c r="M138" s="28">
        <v>0</v>
      </c>
      <c r="N138" s="28">
        <v>0</v>
      </c>
      <c r="O138" s="28">
        <v>0</v>
      </c>
      <c r="P138" s="39">
        <v>100</v>
      </c>
      <c r="Q138" s="28">
        <v>200</v>
      </c>
      <c r="R138" s="28">
        <v>0</v>
      </c>
      <c r="S138" s="28">
        <v>100</v>
      </c>
      <c r="T138" s="17" t="s">
        <v>88</v>
      </c>
      <c r="U138" s="4" t="s">
        <v>61</v>
      </c>
    </row>
    <row r="139" spans="1:21" s="2" customFormat="1" ht="15.75">
      <c r="A139" s="40"/>
      <c r="B139" s="17" t="s">
        <v>89</v>
      </c>
      <c r="C139" s="39"/>
      <c r="D139" s="16"/>
      <c r="E139" s="16"/>
      <c r="F139" s="17"/>
      <c r="G139" s="12"/>
      <c r="H139" s="16"/>
      <c r="I139" s="17"/>
      <c r="J139" s="16"/>
      <c r="K139" s="17"/>
      <c r="L139" s="16"/>
      <c r="M139" s="17"/>
      <c r="N139" s="16"/>
      <c r="O139" s="17"/>
      <c r="P139" s="16"/>
      <c r="Q139" s="17"/>
      <c r="R139" s="16"/>
      <c r="S139" s="73"/>
      <c r="T139" s="17"/>
      <c r="U139" s="4" t="s">
        <v>62</v>
      </c>
    </row>
    <row r="140" spans="1:21" s="2" customFormat="1" ht="15.75">
      <c r="A140" s="40"/>
      <c r="B140" s="17" t="s">
        <v>299</v>
      </c>
      <c r="C140" s="39"/>
      <c r="D140" s="16"/>
      <c r="E140" s="16"/>
      <c r="F140" s="17"/>
      <c r="G140" s="12"/>
      <c r="H140" s="16"/>
      <c r="I140" s="17"/>
      <c r="J140" s="16"/>
      <c r="K140" s="17"/>
      <c r="L140" s="16"/>
      <c r="M140" s="17"/>
      <c r="N140" s="16"/>
      <c r="O140" s="17"/>
      <c r="P140" s="16"/>
      <c r="Q140" s="17"/>
      <c r="R140" s="16"/>
      <c r="S140" s="73"/>
      <c r="T140" s="17"/>
      <c r="U140" s="4" t="s">
        <v>63</v>
      </c>
    </row>
    <row r="141" spans="1:21" s="2" customFormat="1" ht="15.75">
      <c r="A141" s="40"/>
      <c r="B141" s="17" t="s">
        <v>67</v>
      </c>
      <c r="C141" s="39"/>
      <c r="D141" s="16"/>
      <c r="E141" s="16"/>
      <c r="F141" s="17"/>
      <c r="G141" s="12"/>
      <c r="H141" s="16"/>
      <c r="I141" s="17"/>
      <c r="J141" s="16"/>
      <c r="K141" s="17"/>
      <c r="L141" s="16"/>
      <c r="M141" s="17"/>
      <c r="N141" s="16"/>
      <c r="O141" s="17"/>
      <c r="P141" s="16"/>
      <c r="Q141" s="17"/>
      <c r="R141" s="16"/>
      <c r="S141" s="73"/>
      <c r="T141" s="17"/>
      <c r="U141" s="4" t="s">
        <v>14</v>
      </c>
    </row>
    <row r="142" spans="1:21" s="2" customFormat="1" ht="15.75">
      <c r="A142" s="40"/>
      <c r="B142" s="17" t="s">
        <v>29</v>
      </c>
      <c r="C142" s="39"/>
      <c r="D142" s="16"/>
      <c r="E142" s="16"/>
      <c r="F142" s="17"/>
      <c r="G142" s="12"/>
      <c r="H142" s="16"/>
      <c r="I142" s="17"/>
      <c r="J142" s="16"/>
      <c r="K142" s="17"/>
      <c r="L142" s="16"/>
      <c r="M142" s="17"/>
      <c r="N142" s="16"/>
      <c r="O142" s="17"/>
      <c r="P142" s="16"/>
      <c r="Q142" s="17"/>
      <c r="R142" s="16"/>
      <c r="S142" s="73"/>
      <c r="T142" s="17"/>
      <c r="U142" s="4" t="s">
        <v>147</v>
      </c>
    </row>
    <row r="143" spans="1:24" s="2" customFormat="1" ht="15.75">
      <c r="A143" s="40"/>
      <c r="B143" s="17"/>
      <c r="C143" s="39"/>
      <c r="D143" s="16"/>
      <c r="E143" s="16"/>
      <c r="F143" s="17"/>
      <c r="G143" s="12"/>
      <c r="H143" s="16"/>
      <c r="I143" s="17"/>
      <c r="J143" s="16"/>
      <c r="K143" s="17"/>
      <c r="L143" s="16"/>
      <c r="M143" s="17"/>
      <c r="N143" s="16"/>
      <c r="O143" s="17"/>
      <c r="P143" s="16"/>
      <c r="Q143" s="17"/>
      <c r="R143" s="16"/>
      <c r="S143" s="73"/>
      <c r="T143" s="17"/>
      <c r="U143" s="4" t="s">
        <v>191</v>
      </c>
      <c r="X143" s="118"/>
    </row>
    <row r="144" spans="1:24" s="2" customFormat="1" ht="15.75">
      <c r="A144" s="40"/>
      <c r="B144" s="17"/>
      <c r="C144" s="39"/>
      <c r="D144" s="16"/>
      <c r="E144" s="16"/>
      <c r="F144" s="17"/>
      <c r="G144" s="12"/>
      <c r="H144" s="16"/>
      <c r="I144" s="17"/>
      <c r="J144" s="16"/>
      <c r="K144" s="17"/>
      <c r="L144" s="16"/>
      <c r="M144" s="17"/>
      <c r="N144" s="16"/>
      <c r="O144" s="17"/>
      <c r="P144" s="16"/>
      <c r="Q144" s="17"/>
      <c r="R144" s="16"/>
      <c r="S144" s="73"/>
      <c r="T144" s="17"/>
      <c r="U144" s="4" t="s">
        <v>192</v>
      </c>
      <c r="X144" s="118"/>
    </row>
    <row r="145" spans="1:24" s="2" customFormat="1" ht="15.75">
      <c r="A145" s="40"/>
      <c r="B145" s="17"/>
      <c r="C145" s="39"/>
      <c r="D145" s="16"/>
      <c r="E145" s="16"/>
      <c r="F145" s="17"/>
      <c r="G145" s="12"/>
      <c r="H145" s="16"/>
      <c r="I145" s="17"/>
      <c r="J145" s="16"/>
      <c r="K145" s="17"/>
      <c r="L145" s="16"/>
      <c r="M145" s="17"/>
      <c r="N145" s="16"/>
      <c r="O145" s="17"/>
      <c r="P145" s="16"/>
      <c r="Q145" s="17"/>
      <c r="R145" s="16"/>
      <c r="S145" s="73"/>
      <c r="T145" s="17"/>
      <c r="U145" s="4" t="s">
        <v>193</v>
      </c>
      <c r="X145" s="118"/>
    </row>
    <row r="146" spans="1:21" s="145" customFormat="1" ht="15.75">
      <c r="A146" s="60">
        <v>1</v>
      </c>
      <c r="B146" s="61">
        <v>2</v>
      </c>
      <c r="C146" s="60">
        <v>3</v>
      </c>
      <c r="D146" s="61">
        <v>4</v>
      </c>
      <c r="E146" s="60">
        <v>5</v>
      </c>
      <c r="F146" s="61">
        <v>6</v>
      </c>
      <c r="G146" s="60">
        <v>7</v>
      </c>
      <c r="H146" s="61">
        <v>8</v>
      </c>
      <c r="I146" s="60">
        <v>9</v>
      </c>
      <c r="J146" s="61">
        <v>10</v>
      </c>
      <c r="K146" s="60">
        <v>11</v>
      </c>
      <c r="L146" s="61">
        <v>12</v>
      </c>
      <c r="M146" s="60">
        <v>13</v>
      </c>
      <c r="N146" s="61">
        <v>14</v>
      </c>
      <c r="O146" s="60">
        <v>15</v>
      </c>
      <c r="P146" s="61">
        <v>16</v>
      </c>
      <c r="Q146" s="60">
        <v>17</v>
      </c>
      <c r="R146" s="61">
        <v>18</v>
      </c>
      <c r="S146" s="60">
        <v>19</v>
      </c>
      <c r="T146" s="61">
        <v>16</v>
      </c>
      <c r="U146" s="61">
        <v>17</v>
      </c>
    </row>
    <row r="147" spans="1:24" s="2" customFormat="1" ht="15.75">
      <c r="A147" s="40"/>
      <c r="B147" s="17"/>
      <c r="C147" s="39"/>
      <c r="D147" s="16"/>
      <c r="E147" s="16"/>
      <c r="F147" s="17"/>
      <c r="G147" s="12"/>
      <c r="H147" s="16"/>
      <c r="I147" s="17"/>
      <c r="J147" s="16"/>
      <c r="K147" s="17"/>
      <c r="L147" s="16"/>
      <c r="M147" s="17"/>
      <c r="N147" s="16"/>
      <c r="O147" s="17"/>
      <c r="P147" s="16"/>
      <c r="Q147" s="17"/>
      <c r="R147" s="16"/>
      <c r="S147" s="73"/>
      <c r="T147" s="17"/>
      <c r="U147" s="4" t="s">
        <v>194</v>
      </c>
      <c r="X147" s="98"/>
    </row>
    <row r="148" spans="1:21" s="2" customFormat="1" ht="15.75">
      <c r="A148" s="48"/>
      <c r="B148" s="62"/>
      <c r="C148" s="63"/>
      <c r="D148" s="64"/>
      <c r="E148" s="64"/>
      <c r="F148" s="62"/>
      <c r="G148" s="57"/>
      <c r="H148" s="64"/>
      <c r="I148" s="62"/>
      <c r="J148" s="64"/>
      <c r="K148" s="62"/>
      <c r="L148" s="64"/>
      <c r="M148" s="62"/>
      <c r="N148" s="64"/>
      <c r="O148" s="62"/>
      <c r="P148" s="64"/>
      <c r="Q148" s="62"/>
      <c r="R148" s="64"/>
      <c r="S148" s="74"/>
      <c r="T148" s="62"/>
      <c r="U148" s="6" t="s">
        <v>33</v>
      </c>
    </row>
    <row r="149" spans="1:21" s="2" customFormat="1" ht="15.75">
      <c r="A149" s="22" t="s">
        <v>266</v>
      </c>
      <c r="B149" s="20" t="s">
        <v>94</v>
      </c>
      <c r="C149" s="29">
        <v>300</v>
      </c>
      <c r="D149" s="35">
        <v>0</v>
      </c>
      <c r="E149" s="28">
        <v>0</v>
      </c>
      <c r="F149" s="35">
        <v>0</v>
      </c>
      <c r="G149" s="29">
        <v>75</v>
      </c>
      <c r="H149" s="35">
        <v>0</v>
      </c>
      <c r="I149" s="28">
        <v>0</v>
      </c>
      <c r="J149" s="35">
        <v>0</v>
      </c>
      <c r="K149" s="29">
        <v>75</v>
      </c>
      <c r="L149" s="35">
        <v>0</v>
      </c>
      <c r="M149" s="28">
        <v>0</v>
      </c>
      <c r="N149" s="35">
        <v>0</v>
      </c>
      <c r="O149" s="29">
        <v>75</v>
      </c>
      <c r="P149" s="35">
        <v>0</v>
      </c>
      <c r="Q149" s="28">
        <v>0</v>
      </c>
      <c r="R149" s="35">
        <v>0</v>
      </c>
      <c r="S149" s="29">
        <v>75</v>
      </c>
      <c r="T149" s="20" t="s">
        <v>136</v>
      </c>
      <c r="U149" s="30" t="s">
        <v>22</v>
      </c>
    </row>
    <row r="150" spans="1:21" s="2" customFormat="1" ht="15.75">
      <c r="A150" s="40"/>
      <c r="B150" s="17" t="s">
        <v>134</v>
      </c>
      <c r="C150" s="39"/>
      <c r="D150" s="17"/>
      <c r="E150" s="16"/>
      <c r="F150" s="17"/>
      <c r="G150" s="16" t="s">
        <v>3</v>
      </c>
      <c r="H150" s="17"/>
      <c r="I150" s="16"/>
      <c r="J150" s="17"/>
      <c r="K150" s="16"/>
      <c r="L150" s="17"/>
      <c r="M150" s="16"/>
      <c r="N150" s="17"/>
      <c r="O150" s="16"/>
      <c r="P150" s="17"/>
      <c r="Q150" s="16"/>
      <c r="R150" s="17"/>
      <c r="S150" s="16"/>
      <c r="T150" s="17" t="s">
        <v>137</v>
      </c>
      <c r="U150" s="16" t="s">
        <v>23</v>
      </c>
    </row>
    <row r="151" spans="1:21" s="2" customFormat="1" ht="15.75">
      <c r="A151" s="40"/>
      <c r="B151" s="17" t="s">
        <v>135</v>
      </c>
      <c r="C151" s="39"/>
      <c r="D151" s="17"/>
      <c r="E151" s="16"/>
      <c r="F151" s="17"/>
      <c r="G151" s="16"/>
      <c r="H151" s="17"/>
      <c r="I151" s="16"/>
      <c r="J151" s="17"/>
      <c r="K151" s="16"/>
      <c r="L151" s="17"/>
      <c r="M151" s="16"/>
      <c r="N151" s="17"/>
      <c r="O151" s="16"/>
      <c r="P151" s="17"/>
      <c r="Q151" s="16"/>
      <c r="R151" s="17"/>
      <c r="S151" s="16"/>
      <c r="T151" s="17" t="s">
        <v>138</v>
      </c>
      <c r="U151" s="16" t="s">
        <v>24</v>
      </c>
    </row>
    <row r="152" spans="1:21" s="2" customFormat="1" ht="15.75">
      <c r="A152" s="40"/>
      <c r="B152" s="17" t="s">
        <v>90</v>
      </c>
      <c r="C152" s="39"/>
      <c r="D152" s="17"/>
      <c r="E152" s="16"/>
      <c r="F152" s="17"/>
      <c r="G152" s="16"/>
      <c r="H152" s="17"/>
      <c r="I152" s="16"/>
      <c r="J152" s="17"/>
      <c r="K152" s="16"/>
      <c r="L152" s="17"/>
      <c r="M152" s="16"/>
      <c r="N152" s="17"/>
      <c r="O152" s="16"/>
      <c r="P152" s="17"/>
      <c r="Q152" s="16"/>
      <c r="R152" s="17"/>
      <c r="S152" s="16"/>
      <c r="T152" s="17"/>
      <c r="U152" s="16" t="s">
        <v>25</v>
      </c>
    </row>
    <row r="153" spans="1:21" s="2" customFormat="1" ht="15.75">
      <c r="A153" s="40"/>
      <c r="B153" s="17" t="s">
        <v>91</v>
      </c>
      <c r="C153" s="39"/>
      <c r="D153" s="17"/>
      <c r="E153" s="16"/>
      <c r="F153" s="17"/>
      <c r="G153" s="16"/>
      <c r="H153" s="17"/>
      <c r="I153" s="16"/>
      <c r="J153" s="17"/>
      <c r="K153" s="16"/>
      <c r="L153" s="17"/>
      <c r="M153" s="16"/>
      <c r="N153" s="17"/>
      <c r="O153" s="16"/>
      <c r="P153" s="17"/>
      <c r="Q153" s="16"/>
      <c r="R153" s="17"/>
      <c r="S153" s="16"/>
      <c r="T153" s="17"/>
      <c r="U153" s="16" t="s">
        <v>26</v>
      </c>
    </row>
    <row r="154" spans="1:21" s="2" customFormat="1" ht="15.75">
      <c r="A154" s="48"/>
      <c r="B154" s="62"/>
      <c r="C154" s="63"/>
      <c r="D154" s="62"/>
      <c r="E154" s="64"/>
      <c r="F154" s="62"/>
      <c r="G154" s="64"/>
      <c r="H154" s="62"/>
      <c r="I154" s="64"/>
      <c r="J154" s="62"/>
      <c r="K154" s="64"/>
      <c r="L154" s="62"/>
      <c r="M154" s="64"/>
      <c r="N154" s="62"/>
      <c r="O154" s="64"/>
      <c r="P154" s="62"/>
      <c r="Q154" s="64"/>
      <c r="R154" s="62"/>
      <c r="S154" s="64"/>
      <c r="T154" s="62"/>
      <c r="U154" s="64" t="s">
        <v>27</v>
      </c>
    </row>
    <row r="155" spans="1:21" s="2" customFormat="1" ht="15.75">
      <c r="A155" s="40" t="s">
        <v>267</v>
      </c>
      <c r="B155" s="17" t="s">
        <v>95</v>
      </c>
      <c r="C155" s="39">
        <f>H155+I155+K155+L155+M155+O155+P155+Q155+S155</f>
        <v>1035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9">
        <f>K157+K158</f>
        <v>40</v>
      </c>
      <c r="L155" s="28">
        <v>0</v>
      </c>
      <c r="M155" s="28">
        <v>0</v>
      </c>
      <c r="N155" s="28">
        <v>0</v>
      </c>
      <c r="O155" s="39">
        <v>45</v>
      </c>
      <c r="P155" s="28">
        <v>70</v>
      </c>
      <c r="Q155" s="28">
        <v>810</v>
      </c>
      <c r="R155" s="28">
        <v>0</v>
      </c>
      <c r="S155" s="85">
        <f>S157+S158</f>
        <v>70</v>
      </c>
      <c r="T155" s="17" t="s">
        <v>93</v>
      </c>
      <c r="U155" s="16" t="s">
        <v>161</v>
      </c>
    </row>
    <row r="156" spans="1:21" s="2" customFormat="1" ht="15.75">
      <c r="A156" s="40"/>
      <c r="B156" s="17" t="s">
        <v>96</v>
      </c>
      <c r="C156" s="39"/>
      <c r="D156" s="16"/>
      <c r="E156" s="16"/>
      <c r="F156" s="17"/>
      <c r="G156" s="16"/>
      <c r="H156" s="16"/>
      <c r="I156" s="17"/>
      <c r="J156" s="16"/>
      <c r="K156" s="16"/>
      <c r="L156" s="16"/>
      <c r="M156" s="17"/>
      <c r="N156" s="16"/>
      <c r="O156" s="16"/>
      <c r="P156" s="16"/>
      <c r="Q156" s="17"/>
      <c r="R156" s="16"/>
      <c r="S156" s="73"/>
      <c r="T156" s="17" t="s">
        <v>88</v>
      </c>
      <c r="U156" s="16" t="s">
        <v>162</v>
      </c>
    </row>
    <row r="157" spans="1:21" s="2" customFormat="1" ht="15.75">
      <c r="A157" s="40"/>
      <c r="B157" s="17" t="s">
        <v>123</v>
      </c>
      <c r="C157" s="39" t="s">
        <v>3</v>
      </c>
      <c r="D157" s="16"/>
      <c r="E157" s="16"/>
      <c r="F157" s="17"/>
      <c r="G157" s="16" t="s">
        <v>3</v>
      </c>
      <c r="H157" s="16">
        <v>0</v>
      </c>
      <c r="I157" s="17">
        <v>0</v>
      </c>
      <c r="J157" s="16"/>
      <c r="K157" s="16">
        <v>20</v>
      </c>
      <c r="L157" s="16">
        <v>0</v>
      </c>
      <c r="M157" s="17" t="s">
        <v>3</v>
      </c>
      <c r="N157" s="16"/>
      <c r="O157" s="16">
        <v>15</v>
      </c>
      <c r="P157" s="16">
        <v>30</v>
      </c>
      <c r="Q157" s="17">
        <v>390</v>
      </c>
      <c r="R157" s="16"/>
      <c r="S157" s="73">
        <v>30</v>
      </c>
      <c r="T157" s="17"/>
      <c r="U157" s="16" t="s">
        <v>163</v>
      </c>
    </row>
    <row r="158" spans="1:21" s="2" customFormat="1" ht="15.75">
      <c r="A158" s="40"/>
      <c r="B158" s="17" t="s">
        <v>129</v>
      </c>
      <c r="C158" s="39" t="s">
        <v>3</v>
      </c>
      <c r="D158" s="16"/>
      <c r="E158" s="16"/>
      <c r="F158" s="17"/>
      <c r="G158" s="16" t="s">
        <v>3</v>
      </c>
      <c r="H158" s="16">
        <v>0</v>
      </c>
      <c r="I158" s="17">
        <v>0</v>
      </c>
      <c r="J158" s="16"/>
      <c r="K158" s="16">
        <v>20</v>
      </c>
      <c r="L158" s="16">
        <v>0</v>
      </c>
      <c r="M158" s="17" t="s">
        <v>3</v>
      </c>
      <c r="N158" s="16"/>
      <c r="O158" s="16">
        <v>30</v>
      </c>
      <c r="P158" s="16">
        <v>40</v>
      </c>
      <c r="Q158" s="17">
        <v>420</v>
      </c>
      <c r="R158" s="16"/>
      <c r="S158" s="73">
        <v>40</v>
      </c>
      <c r="T158" s="17"/>
      <c r="U158" s="16" t="s">
        <v>164</v>
      </c>
    </row>
    <row r="159" spans="1:21" s="2" customFormat="1" ht="15.75">
      <c r="A159" s="40"/>
      <c r="B159" s="17"/>
      <c r="C159" s="39"/>
      <c r="D159" s="16"/>
      <c r="E159" s="16"/>
      <c r="F159" s="17"/>
      <c r="G159" s="12"/>
      <c r="H159" s="16"/>
      <c r="I159" s="17"/>
      <c r="J159" s="16"/>
      <c r="K159" s="17"/>
      <c r="L159" s="16"/>
      <c r="M159" s="17"/>
      <c r="N159" s="16"/>
      <c r="O159" s="17"/>
      <c r="P159" s="16"/>
      <c r="Q159" s="17"/>
      <c r="R159" s="16"/>
      <c r="S159" s="73"/>
      <c r="T159" s="17"/>
      <c r="U159" s="16"/>
    </row>
    <row r="160" spans="1:21" s="2" customFormat="1" ht="15.75">
      <c r="A160" s="40"/>
      <c r="B160" s="17"/>
      <c r="C160" s="39"/>
      <c r="D160" s="16"/>
      <c r="E160" s="16"/>
      <c r="F160" s="17"/>
      <c r="G160" s="12"/>
      <c r="H160" s="16"/>
      <c r="I160" s="17"/>
      <c r="J160" s="16"/>
      <c r="K160" s="17"/>
      <c r="L160" s="16"/>
      <c r="M160" s="17"/>
      <c r="N160" s="16"/>
      <c r="O160" s="17"/>
      <c r="P160" s="16"/>
      <c r="Q160" s="17"/>
      <c r="R160" s="16"/>
      <c r="S160" s="73"/>
      <c r="T160" s="17"/>
      <c r="U160" s="16"/>
    </row>
    <row r="161" spans="1:21" s="2" customFormat="1" ht="15.75">
      <c r="A161" s="40"/>
      <c r="B161" s="17"/>
      <c r="C161" s="63"/>
      <c r="D161" s="16"/>
      <c r="E161" s="16"/>
      <c r="F161" s="17"/>
      <c r="G161" s="12"/>
      <c r="H161" s="16"/>
      <c r="I161" s="17"/>
      <c r="J161" s="16"/>
      <c r="K161" s="17"/>
      <c r="L161" s="64"/>
      <c r="M161" s="17"/>
      <c r="N161" s="16"/>
      <c r="O161" s="17"/>
      <c r="P161" s="16"/>
      <c r="Q161" s="17"/>
      <c r="R161" s="16"/>
      <c r="S161" s="73"/>
      <c r="T161" s="17"/>
      <c r="U161" s="16"/>
    </row>
    <row r="162" spans="1:21" s="2" customFormat="1" ht="15.75">
      <c r="A162" s="22" t="s">
        <v>268</v>
      </c>
      <c r="B162" s="20" t="s">
        <v>95</v>
      </c>
      <c r="C162" s="29">
        <f>G162+K162+O162+S162</f>
        <v>285</v>
      </c>
      <c r="D162" s="35">
        <v>0</v>
      </c>
      <c r="E162" s="35">
        <v>0</v>
      </c>
      <c r="F162" s="35">
        <v>0</v>
      </c>
      <c r="G162" s="29">
        <v>30</v>
      </c>
      <c r="H162" s="35">
        <v>0</v>
      </c>
      <c r="I162" s="28">
        <v>0</v>
      </c>
      <c r="J162" s="35">
        <v>0</v>
      </c>
      <c r="K162" s="29">
        <f>K165+K166+K167</f>
        <v>135</v>
      </c>
      <c r="L162" s="35">
        <v>0</v>
      </c>
      <c r="M162" s="28">
        <v>0</v>
      </c>
      <c r="N162" s="35">
        <v>0</v>
      </c>
      <c r="O162" s="29">
        <f>O165+O166+O167</f>
        <v>105</v>
      </c>
      <c r="P162" s="35">
        <v>0</v>
      </c>
      <c r="Q162" s="28">
        <v>0</v>
      </c>
      <c r="R162" s="35">
        <v>0</v>
      </c>
      <c r="S162" s="29">
        <f>S165</f>
        <v>15</v>
      </c>
      <c r="T162" s="20" t="s">
        <v>88</v>
      </c>
      <c r="U162" s="30" t="s">
        <v>161</v>
      </c>
    </row>
    <row r="163" spans="1:21" s="2" customFormat="1" ht="15.75">
      <c r="A163" s="40"/>
      <c r="B163" s="17" t="s">
        <v>99</v>
      </c>
      <c r="C163" s="39"/>
      <c r="D163" s="17"/>
      <c r="E163" s="16"/>
      <c r="F163" s="17"/>
      <c r="G163" s="16" t="s">
        <v>3</v>
      </c>
      <c r="H163" s="17"/>
      <c r="I163" s="16"/>
      <c r="J163" s="17"/>
      <c r="K163" s="16"/>
      <c r="L163" s="17"/>
      <c r="M163" s="16"/>
      <c r="N163" s="17"/>
      <c r="O163" s="16"/>
      <c r="P163" s="17"/>
      <c r="Q163" s="16"/>
      <c r="R163" s="17"/>
      <c r="S163" s="16"/>
      <c r="T163" s="17"/>
      <c r="U163" s="16" t="s">
        <v>162</v>
      </c>
    </row>
    <row r="164" spans="1:21" s="2" customFormat="1" ht="15.75">
      <c r="A164" s="40"/>
      <c r="B164" s="17" t="s">
        <v>122</v>
      </c>
      <c r="C164" s="39"/>
      <c r="D164" s="17"/>
      <c r="E164" s="16"/>
      <c r="F164" s="17"/>
      <c r="G164" s="16"/>
      <c r="H164" s="17"/>
      <c r="I164" s="16"/>
      <c r="J164" s="17"/>
      <c r="K164" s="16"/>
      <c r="L164" s="17"/>
      <c r="M164" s="16"/>
      <c r="N164" s="17"/>
      <c r="O164" s="16"/>
      <c r="P164" s="17"/>
      <c r="Q164" s="16"/>
      <c r="R164" s="17"/>
      <c r="S164" s="16"/>
      <c r="T164" s="17"/>
      <c r="U164" s="16" t="s">
        <v>163</v>
      </c>
    </row>
    <row r="165" spans="1:21" s="2" customFormat="1" ht="15.75">
      <c r="A165" s="40"/>
      <c r="B165" s="17" t="s">
        <v>100</v>
      </c>
      <c r="C165" s="39"/>
      <c r="D165" s="17"/>
      <c r="E165" s="16"/>
      <c r="F165" s="17"/>
      <c r="G165" s="16">
        <v>10</v>
      </c>
      <c r="H165" s="17"/>
      <c r="I165" s="16"/>
      <c r="J165" s="17"/>
      <c r="K165" s="16">
        <v>30</v>
      </c>
      <c r="L165" s="17"/>
      <c r="M165" s="16"/>
      <c r="N165" s="17"/>
      <c r="O165" s="16">
        <v>30</v>
      </c>
      <c r="P165" s="17"/>
      <c r="Q165" s="16"/>
      <c r="R165" s="17"/>
      <c r="S165" s="16">
        <v>15</v>
      </c>
      <c r="T165" s="17"/>
      <c r="U165" s="16" t="s">
        <v>164</v>
      </c>
    </row>
    <row r="166" spans="1:21" s="2" customFormat="1" ht="15.75">
      <c r="A166" s="40"/>
      <c r="B166" s="17" t="s">
        <v>109</v>
      </c>
      <c r="C166" s="39"/>
      <c r="D166" s="17"/>
      <c r="E166" s="16"/>
      <c r="F166" s="17"/>
      <c r="G166" s="16">
        <v>10</v>
      </c>
      <c r="H166" s="17"/>
      <c r="I166" s="16"/>
      <c r="J166" s="17"/>
      <c r="K166" s="16">
        <v>45</v>
      </c>
      <c r="L166" s="17"/>
      <c r="M166" s="16"/>
      <c r="N166" s="17"/>
      <c r="O166" s="16">
        <v>30</v>
      </c>
      <c r="P166" s="17"/>
      <c r="Q166" s="16"/>
      <c r="R166" s="17"/>
      <c r="S166" s="16"/>
      <c r="T166" s="17"/>
      <c r="U166" s="16" t="s">
        <v>165</v>
      </c>
    </row>
    <row r="167" spans="1:21" s="2" customFormat="1" ht="15.75">
      <c r="A167" s="40"/>
      <c r="B167" s="17" t="s">
        <v>121</v>
      </c>
      <c r="C167" s="39"/>
      <c r="D167" s="17"/>
      <c r="E167" s="16"/>
      <c r="F167" s="17"/>
      <c r="G167" s="16">
        <v>10</v>
      </c>
      <c r="H167" s="17"/>
      <c r="I167" s="16"/>
      <c r="J167" s="17"/>
      <c r="K167" s="16">
        <v>60</v>
      </c>
      <c r="L167" s="17"/>
      <c r="M167" s="16"/>
      <c r="N167" s="17"/>
      <c r="O167" s="16">
        <v>45</v>
      </c>
      <c r="P167" s="17"/>
      <c r="Q167" s="16"/>
      <c r="R167" s="17"/>
      <c r="S167" s="16" t="s">
        <v>3</v>
      </c>
      <c r="T167" s="17"/>
      <c r="U167" s="16"/>
    </row>
    <row r="168" spans="1:21" s="2" customFormat="1" ht="15.75">
      <c r="A168" s="40"/>
      <c r="B168" s="17"/>
      <c r="C168" s="39"/>
      <c r="D168" s="17"/>
      <c r="E168" s="16"/>
      <c r="F168" s="17"/>
      <c r="G168" s="16"/>
      <c r="H168" s="17"/>
      <c r="I168" s="16"/>
      <c r="J168" s="17"/>
      <c r="K168" s="16"/>
      <c r="L168" s="17"/>
      <c r="M168" s="16"/>
      <c r="N168" s="17"/>
      <c r="O168" s="16"/>
      <c r="P168" s="17"/>
      <c r="Q168" s="16"/>
      <c r="R168" s="17"/>
      <c r="S168" s="16"/>
      <c r="T168" s="17"/>
      <c r="U168" s="16"/>
    </row>
    <row r="169" spans="1:21" s="2" customFormat="1" ht="15.75">
      <c r="A169" s="40"/>
      <c r="B169" s="17"/>
      <c r="C169" s="39"/>
      <c r="D169" s="17"/>
      <c r="E169" s="16"/>
      <c r="F169" s="17"/>
      <c r="G169" s="16"/>
      <c r="H169" s="17"/>
      <c r="I169" s="16"/>
      <c r="J169" s="17"/>
      <c r="K169" s="16"/>
      <c r="L169" s="17"/>
      <c r="M169" s="16"/>
      <c r="N169" s="17"/>
      <c r="O169" s="16"/>
      <c r="P169" s="17"/>
      <c r="Q169" s="16"/>
      <c r="R169" s="17"/>
      <c r="S169" s="16"/>
      <c r="T169" s="17"/>
      <c r="U169" s="16"/>
    </row>
    <row r="170" spans="1:21" s="2" customFormat="1" ht="15.75">
      <c r="A170" s="40"/>
      <c r="B170" s="17"/>
      <c r="C170" s="39"/>
      <c r="D170" s="17"/>
      <c r="E170" s="16"/>
      <c r="F170" s="17"/>
      <c r="G170" s="16"/>
      <c r="H170" s="17"/>
      <c r="I170" s="16"/>
      <c r="J170" s="17"/>
      <c r="K170" s="16"/>
      <c r="L170" s="17"/>
      <c r="M170" s="16"/>
      <c r="N170" s="17"/>
      <c r="O170" s="16"/>
      <c r="P170" s="17"/>
      <c r="Q170" s="16"/>
      <c r="R170" s="17"/>
      <c r="S170" s="16"/>
      <c r="T170" s="17"/>
      <c r="U170" s="16"/>
    </row>
    <row r="171" spans="1:21" s="2" customFormat="1" ht="15.75">
      <c r="A171" s="40"/>
      <c r="B171" s="17"/>
      <c r="C171" s="39"/>
      <c r="D171" s="17"/>
      <c r="E171" s="16"/>
      <c r="F171" s="17"/>
      <c r="G171" s="16"/>
      <c r="H171" s="17"/>
      <c r="I171" s="16"/>
      <c r="J171" s="17"/>
      <c r="K171" s="16"/>
      <c r="L171" s="17"/>
      <c r="M171" s="16"/>
      <c r="N171" s="17"/>
      <c r="O171" s="16"/>
      <c r="P171" s="17"/>
      <c r="Q171" s="16"/>
      <c r="R171" s="17"/>
      <c r="S171" s="16"/>
      <c r="T171" s="17"/>
      <c r="U171" s="16"/>
    </row>
    <row r="172" spans="1:21" s="2" customFormat="1" ht="15.75">
      <c r="A172" s="48"/>
      <c r="B172" s="62"/>
      <c r="C172" s="63"/>
      <c r="D172" s="62"/>
      <c r="E172" s="64"/>
      <c r="F172" s="62"/>
      <c r="G172" s="64"/>
      <c r="H172" s="62"/>
      <c r="I172" s="64"/>
      <c r="J172" s="62"/>
      <c r="K172" s="64"/>
      <c r="L172" s="62"/>
      <c r="M172" s="64"/>
      <c r="N172" s="62"/>
      <c r="O172" s="64"/>
      <c r="P172" s="62"/>
      <c r="Q172" s="64"/>
      <c r="R172" s="62"/>
      <c r="S172" s="64"/>
      <c r="T172" s="62"/>
      <c r="U172" s="64"/>
    </row>
    <row r="173" spans="1:21" s="2" customFormat="1" ht="15.75">
      <c r="A173" s="22" t="s">
        <v>269</v>
      </c>
      <c r="B173" s="20" t="s">
        <v>101</v>
      </c>
      <c r="C173" s="29">
        <f>G173+K173+O173+S173</f>
        <v>200</v>
      </c>
      <c r="D173" s="35">
        <v>0</v>
      </c>
      <c r="E173" s="28">
        <v>0</v>
      </c>
      <c r="F173" s="35">
        <v>0</v>
      </c>
      <c r="G173" s="29">
        <v>50</v>
      </c>
      <c r="H173" s="35">
        <v>0</v>
      </c>
      <c r="I173" s="28">
        <v>0</v>
      </c>
      <c r="J173" s="35">
        <v>0</v>
      </c>
      <c r="K173" s="29">
        <v>50</v>
      </c>
      <c r="L173" s="35">
        <v>0</v>
      </c>
      <c r="M173" s="28">
        <v>0</v>
      </c>
      <c r="N173" s="35">
        <v>0</v>
      </c>
      <c r="O173" s="29">
        <v>50</v>
      </c>
      <c r="P173" s="35">
        <v>0</v>
      </c>
      <c r="Q173" s="28">
        <v>0</v>
      </c>
      <c r="R173" s="35">
        <v>0</v>
      </c>
      <c r="S173" s="29">
        <v>50</v>
      </c>
      <c r="T173" s="20" t="s">
        <v>88</v>
      </c>
      <c r="U173" s="30" t="s">
        <v>161</v>
      </c>
    </row>
    <row r="174" spans="1:21" s="2" customFormat="1" ht="15.75">
      <c r="A174" s="40"/>
      <c r="B174" s="17" t="s">
        <v>102</v>
      </c>
      <c r="C174" s="39"/>
      <c r="D174" s="17"/>
      <c r="E174" s="16"/>
      <c r="F174" s="17"/>
      <c r="G174" s="16" t="s">
        <v>3</v>
      </c>
      <c r="H174" s="17"/>
      <c r="I174" s="16"/>
      <c r="J174" s="17"/>
      <c r="K174" s="16"/>
      <c r="L174" s="17"/>
      <c r="M174" s="16"/>
      <c r="N174" s="17"/>
      <c r="O174" s="16"/>
      <c r="P174" s="17"/>
      <c r="Q174" s="16"/>
      <c r="R174" s="17"/>
      <c r="S174" s="16"/>
      <c r="T174" s="17"/>
      <c r="U174" s="16" t="s">
        <v>162</v>
      </c>
    </row>
    <row r="175" spans="1:21" s="2" customFormat="1" ht="15.75">
      <c r="A175" s="40"/>
      <c r="B175" s="17" t="s">
        <v>103</v>
      </c>
      <c r="C175" s="39"/>
      <c r="D175" s="17"/>
      <c r="E175" s="16"/>
      <c r="F175" s="17"/>
      <c r="G175" s="16"/>
      <c r="H175" s="17"/>
      <c r="I175" s="16"/>
      <c r="J175" s="17"/>
      <c r="K175" s="16"/>
      <c r="L175" s="17"/>
      <c r="M175" s="16"/>
      <c r="N175" s="17"/>
      <c r="O175" s="16"/>
      <c r="P175" s="17"/>
      <c r="Q175" s="16"/>
      <c r="R175" s="17"/>
      <c r="S175" s="16"/>
      <c r="T175" s="17"/>
      <c r="U175" s="16" t="s">
        <v>163</v>
      </c>
    </row>
    <row r="176" spans="1:21" s="2" customFormat="1" ht="15.75">
      <c r="A176" s="40"/>
      <c r="B176" s="17" t="s">
        <v>104</v>
      </c>
      <c r="C176" s="39"/>
      <c r="D176" s="17"/>
      <c r="E176" s="16"/>
      <c r="F176" s="17"/>
      <c r="G176" s="16"/>
      <c r="H176" s="17"/>
      <c r="I176" s="16"/>
      <c r="J176" s="17"/>
      <c r="K176" s="16"/>
      <c r="L176" s="17"/>
      <c r="M176" s="16"/>
      <c r="N176" s="17"/>
      <c r="O176" s="16"/>
      <c r="P176" s="17"/>
      <c r="Q176" s="16"/>
      <c r="R176" s="17"/>
      <c r="S176" s="16"/>
      <c r="T176" s="17"/>
      <c r="U176" s="16" t="s">
        <v>164</v>
      </c>
    </row>
    <row r="177" spans="1:21" s="2" customFormat="1" ht="15.75">
      <c r="A177" s="40"/>
      <c r="B177" s="17" t="s">
        <v>105</v>
      </c>
      <c r="C177" s="39"/>
      <c r="D177" s="17"/>
      <c r="E177" s="16"/>
      <c r="F177" s="17"/>
      <c r="G177" s="16"/>
      <c r="H177" s="17"/>
      <c r="I177" s="16"/>
      <c r="J177" s="17"/>
      <c r="K177" s="16"/>
      <c r="L177" s="17"/>
      <c r="M177" s="16"/>
      <c r="N177" s="17"/>
      <c r="O177" s="16"/>
      <c r="P177" s="17"/>
      <c r="Q177" s="16"/>
      <c r="R177" s="17"/>
      <c r="S177" s="16"/>
      <c r="T177" s="17"/>
      <c r="U177" s="16" t="s">
        <v>165</v>
      </c>
    </row>
    <row r="178" spans="1:21" s="2" customFormat="1" ht="15.75">
      <c r="A178" s="48"/>
      <c r="B178" s="62"/>
      <c r="C178" s="63"/>
      <c r="D178" s="62"/>
      <c r="E178" s="64"/>
      <c r="F178" s="62"/>
      <c r="G178" s="64"/>
      <c r="H178" s="62"/>
      <c r="I178" s="64"/>
      <c r="J178" s="62"/>
      <c r="K178" s="64"/>
      <c r="L178" s="62"/>
      <c r="M178" s="64"/>
      <c r="N178" s="62"/>
      <c r="O178" s="64"/>
      <c r="P178" s="62"/>
      <c r="Q178" s="64"/>
      <c r="R178" s="62"/>
      <c r="S178" s="64"/>
      <c r="T178" s="62"/>
      <c r="U178" s="64"/>
    </row>
    <row r="179" spans="1:21" s="2" customFormat="1" ht="15.75">
      <c r="A179" s="101" t="s">
        <v>270</v>
      </c>
      <c r="B179" s="30" t="s">
        <v>160</v>
      </c>
      <c r="C179" s="47">
        <f>H179+I179+K179+L179+M179+O179+P179+Q179+S179</f>
        <v>2876.1</v>
      </c>
      <c r="D179" s="28" t="s">
        <v>3</v>
      </c>
      <c r="E179" s="28">
        <v>0</v>
      </c>
      <c r="F179" s="28">
        <v>0</v>
      </c>
      <c r="G179" s="28">
        <v>0</v>
      </c>
      <c r="H179" s="29">
        <f>H184+H188</f>
        <v>0</v>
      </c>
      <c r="I179" s="28">
        <v>0</v>
      </c>
      <c r="J179" s="28">
        <v>0</v>
      </c>
      <c r="K179" s="28">
        <v>120</v>
      </c>
      <c r="L179" s="29">
        <f>L184+L188</f>
        <v>536.1</v>
      </c>
      <c r="M179" s="28">
        <v>0</v>
      </c>
      <c r="N179" s="28" t="s">
        <v>7</v>
      </c>
      <c r="O179" s="28">
        <v>230</v>
      </c>
      <c r="P179" s="29">
        <f>P184+P188</f>
        <v>190</v>
      </c>
      <c r="Q179" s="28">
        <v>1600</v>
      </c>
      <c r="R179" s="28" t="s">
        <v>7</v>
      </c>
      <c r="S179" s="28">
        <v>200</v>
      </c>
      <c r="T179" s="20" t="s">
        <v>88</v>
      </c>
      <c r="U179" s="30" t="s">
        <v>156</v>
      </c>
    </row>
    <row r="180" spans="1:21" s="2" customFormat="1" ht="15.75">
      <c r="A180" s="119"/>
      <c r="B180" s="16" t="s">
        <v>112</v>
      </c>
      <c r="C180" s="85"/>
      <c r="D180" s="16"/>
      <c r="E180" s="16"/>
      <c r="F180" s="17"/>
      <c r="G180" s="12"/>
      <c r="H180" s="16"/>
      <c r="I180" s="17"/>
      <c r="J180" s="16"/>
      <c r="K180" s="17"/>
      <c r="L180" s="16"/>
      <c r="M180" s="17"/>
      <c r="N180" s="16"/>
      <c r="O180" s="17"/>
      <c r="P180" s="16"/>
      <c r="Q180" s="17"/>
      <c r="R180" s="16"/>
      <c r="S180" s="73"/>
      <c r="T180" s="17" t="s">
        <v>366</v>
      </c>
      <c r="U180" s="16" t="s">
        <v>157</v>
      </c>
    </row>
    <row r="181" spans="1:21" s="2" customFormat="1" ht="15.75">
      <c r="A181" s="119"/>
      <c r="B181" s="16" t="s">
        <v>113</v>
      </c>
      <c r="C181" s="85"/>
      <c r="D181" s="16"/>
      <c r="E181" s="16"/>
      <c r="F181" s="17"/>
      <c r="G181" s="12"/>
      <c r="H181" s="16"/>
      <c r="I181" s="17"/>
      <c r="J181" s="16"/>
      <c r="K181" s="17"/>
      <c r="L181" s="16"/>
      <c r="M181" s="17"/>
      <c r="N181" s="16"/>
      <c r="O181" s="17"/>
      <c r="P181" s="16"/>
      <c r="Q181" s="17"/>
      <c r="R181" s="16"/>
      <c r="S181" s="73"/>
      <c r="T181" s="17" t="s">
        <v>354</v>
      </c>
      <c r="U181" s="16" t="s">
        <v>158</v>
      </c>
    </row>
    <row r="182" spans="1:21" s="2" customFormat="1" ht="15.75">
      <c r="A182" s="119"/>
      <c r="B182" s="16" t="s">
        <v>114</v>
      </c>
      <c r="C182" s="85"/>
      <c r="D182" s="16"/>
      <c r="E182" s="16"/>
      <c r="F182" s="17"/>
      <c r="G182" s="12"/>
      <c r="H182" s="16"/>
      <c r="I182" s="17"/>
      <c r="J182" s="16"/>
      <c r="K182" s="17"/>
      <c r="L182" s="16"/>
      <c r="M182" s="17"/>
      <c r="N182" s="16"/>
      <c r="O182" s="17"/>
      <c r="P182" s="16"/>
      <c r="Q182" s="17"/>
      <c r="R182" s="16"/>
      <c r="S182" s="73"/>
      <c r="T182" s="17" t="s">
        <v>367</v>
      </c>
      <c r="U182" s="16" t="s">
        <v>159</v>
      </c>
    </row>
    <row r="183" spans="1:21" s="2" customFormat="1" ht="15.75">
      <c r="A183" s="119"/>
      <c r="B183" s="16" t="s">
        <v>115</v>
      </c>
      <c r="C183" s="85"/>
      <c r="D183" s="16"/>
      <c r="E183" s="16"/>
      <c r="F183" s="17"/>
      <c r="G183" s="12"/>
      <c r="H183" s="16"/>
      <c r="I183" s="17"/>
      <c r="J183" s="16"/>
      <c r="K183" s="17"/>
      <c r="L183" s="16"/>
      <c r="M183" s="17"/>
      <c r="N183" s="16"/>
      <c r="O183" s="17"/>
      <c r="P183" s="16"/>
      <c r="Q183" s="17"/>
      <c r="R183" s="16"/>
      <c r="S183" s="73"/>
      <c r="T183" s="17" t="s">
        <v>356</v>
      </c>
      <c r="U183" s="16"/>
    </row>
    <row r="184" spans="1:21" s="2" customFormat="1" ht="15.75">
      <c r="A184" s="119"/>
      <c r="B184" s="39" t="s">
        <v>118</v>
      </c>
      <c r="C184" s="85" t="s">
        <v>3</v>
      </c>
      <c r="D184" s="39"/>
      <c r="E184" s="39"/>
      <c r="F184" s="81"/>
      <c r="G184" s="12"/>
      <c r="H184" s="16">
        <v>0</v>
      </c>
      <c r="I184" s="17">
        <v>0</v>
      </c>
      <c r="J184" s="16"/>
      <c r="K184" s="17">
        <v>40</v>
      </c>
      <c r="L184" s="16">
        <v>70</v>
      </c>
      <c r="M184" s="17">
        <v>0</v>
      </c>
      <c r="N184" s="16"/>
      <c r="O184" s="17">
        <v>70</v>
      </c>
      <c r="P184" s="16">
        <v>70</v>
      </c>
      <c r="Q184" s="17">
        <v>580</v>
      </c>
      <c r="R184" s="16"/>
      <c r="S184" s="73">
        <v>80</v>
      </c>
      <c r="T184" s="17" t="s">
        <v>357</v>
      </c>
      <c r="U184" s="16"/>
    </row>
    <row r="185" spans="1:21" s="2" customFormat="1" ht="15.75">
      <c r="A185" s="119"/>
      <c r="B185" s="16" t="s">
        <v>116</v>
      </c>
      <c r="C185" s="85"/>
      <c r="D185" s="16"/>
      <c r="E185" s="16"/>
      <c r="F185" s="17"/>
      <c r="G185" s="12"/>
      <c r="H185" s="16"/>
      <c r="I185" s="17"/>
      <c r="J185" s="16"/>
      <c r="K185" s="17"/>
      <c r="L185" s="16"/>
      <c r="M185" s="17"/>
      <c r="N185" s="16"/>
      <c r="O185" s="17"/>
      <c r="P185" s="16"/>
      <c r="Q185" s="17"/>
      <c r="R185" s="16"/>
      <c r="S185" s="73"/>
      <c r="T185" s="17"/>
      <c r="U185" s="16"/>
    </row>
    <row r="186" spans="1:21" s="2" customFormat="1" ht="15.75">
      <c r="A186" s="119"/>
      <c r="B186" s="16" t="s">
        <v>117</v>
      </c>
      <c r="C186" s="85"/>
      <c r="D186" s="16"/>
      <c r="E186" s="16"/>
      <c r="F186" s="17"/>
      <c r="G186" s="12"/>
      <c r="H186" s="16"/>
      <c r="I186" s="17"/>
      <c r="J186" s="16"/>
      <c r="K186" s="17"/>
      <c r="L186" s="16"/>
      <c r="M186" s="17"/>
      <c r="N186" s="16"/>
      <c r="O186" s="17"/>
      <c r="P186" s="16"/>
      <c r="Q186" s="17"/>
      <c r="R186" s="16"/>
      <c r="S186" s="73"/>
      <c r="T186" s="17"/>
      <c r="U186" s="16"/>
    </row>
    <row r="187" spans="1:21" s="2" customFormat="1" ht="15.75">
      <c r="A187" s="119"/>
      <c r="B187" s="16" t="s">
        <v>124</v>
      </c>
      <c r="C187" s="85"/>
      <c r="D187" s="16"/>
      <c r="E187" s="16"/>
      <c r="F187" s="17"/>
      <c r="G187" s="12"/>
      <c r="H187" s="16"/>
      <c r="I187" s="17"/>
      <c r="J187" s="16"/>
      <c r="K187" s="17"/>
      <c r="L187" s="16"/>
      <c r="M187" s="17"/>
      <c r="N187" s="16"/>
      <c r="O187" s="17"/>
      <c r="P187" s="16"/>
      <c r="Q187" s="17"/>
      <c r="R187" s="16"/>
      <c r="S187" s="73"/>
      <c r="T187" s="17"/>
      <c r="U187" s="16"/>
    </row>
    <row r="188" spans="1:21" s="2" customFormat="1" ht="15.75">
      <c r="A188" s="119"/>
      <c r="B188" s="39" t="s">
        <v>119</v>
      </c>
      <c r="C188" s="85" t="s">
        <v>3</v>
      </c>
      <c r="D188" s="39"/>
      <c r="E188" s="39"/>
      <c r="F188" s="81"/>
      <c r="G188" s="12"/>
      <c r="H188" s="16">
        <v>0</v>
      </c>
      <c r="I188" s="17">
        <v>0</v>
      </c>
      <c r="J188" s="16"/>
      <c r="K188" s="17">
        <v>80</v>
      </c>
      <c r="L188" s="16">
        <v>466.1</v>
      </c>
      <c r="M188" s="17">
        <v>0</v>
      </c>
      <c r="N188" s="16"/>
      <c r="O188" s="17">
        <v>160</v>
      </c>
      <c r="P188" s="16">
        <v>120</v>
      </c>
      <c r="Q188" s="17">
        <v>1020</v>
      </c>
      <c r="R188" s="16"/>
      <c r="S188" s="73">
        <v>120</v>
      </c>
      <c r="T188" s="17"/>
      <c r="U188" s="16"/>
    </row>
    <row r="189" spans="1:21" s="2" customFormat="1" ht="15.75">
      <c r="A189" s="119"/>
      <c r="B189" s="16" t="s">
        <v>125</v>
      </c>
      <c r="C189" s="85"/>
      <c r="D189" s="16"/>
      <c r="E189" s="16"/>
      <c r="F189" s="17"/>
      <c r="G189" s="12"/>
      <c r="H189" s="16"/>
      <c r="I189" s="17"/>
      <c r="J189" s="16"/>
      <c r="K189" s="17"/>
      <c r="L189" s="16"/>
      <c r="M189" s="17"/>
      <c r="N189" s="16"/>
      <c r="O189" s="17"/>
      <c r="P189" s="16"/>
      <c r="Q189" s="17"/>
      <c r="R189" s="16"/>
      <c r="S189" s="73"/>
      <c r="T189" s="17"/>
      <c r="U189" s="16"/>
    </row>
    <row r="190" spans="1:21" s="2" customFormat="1" ht="15.75">
      <c r="A190" s="119"/>
      <c r="B190" s="16" t="s">
        <v>126</v>
      </c>
      <c r="C190" s="85"/>
      <c r="D190" s="16"/>
      <c r="E190" s="16"/>
      <c r="F190" s="17"/>
      <c r="G190" s="12"/>
      <c r="H190" s="16"/>
      <c r="I190" s="17"/>
      <c r="J190" s="16"/>
      <c r="K190" s="17"/>
      <c r="L190" s="16"/>
      <c r="M190" s="17"/>
      <c r="N190" s="16"/>
      <c r="O190" s="17"/>
      <c r="P190" s="16"/>
      <c r="Q190" s="17"/>
      <c r="R190" s="16"/>
      <c r="S190" s="73"/>
      <c r="T190" s="17"/>
      <c r="U190" s="16"/>
    </row>
    <row r="191" spans="1:21" s="2" customFormat="1" ht="15.75">
      <c r="A191" s="119"/>
      <c r="B191" s="16" t="s">
        <v>127</v>
      </c>
      <c r="C191" s="85"/>
      <c r="D191" s="16"/>
      <c r="E191" s="16"/>
      <c r="F191" s="17"/>
      <c r="G191" s="12"/>
      <c r="H191" s="16"/>
      <c r="I191" s="17"/>
      <c r="J191" s="16"/>
      <c r="K191" s="17"/>
      <c r="L191" s="16"/>
      <c r="M191" s="17"/>
      <c r="N191" s="16"/>
      <c r="O191" s="17"/>
      <c r="P191" s="16"/>
      <c r="Q191" s="17"/>
      <c r="R191" s="16"/>
      <c r="S191" s="73"/>
      <c r="T191" s="17"/>
      <c r="U191" s="16"/>
    </row>
    <row r="192" spans="1:21" s="2" customFormat="1" ht="15.75">
      <c r="A192" s="119"/>
      <c r="B192" s="16" t="s">
        <v>314</v>
      </c>
      <c r="C192" s="85"/>
      <c r="D192" s="16"/>
      <c r="E192" s="16"/>
      <c r="F192" s="17"/>
      <c r="G192" s="12"/>
      <c r="H192" s="16"/>
      <c r="I192" s="17"/>
      <c r="J192" s="16"/>
      <c r="K192" s="17"/>
      <c r="L192" s="16"/>
      <c r="M192" s="17"/>
      <c r="N192" s="16"/>
      <c r="O192" s="17"/>
      <c r="P192" s="16"/>
      <c r="Q192" s="17"/>
      <c r="R192" s="16"/>
      <c r="S192" s="73"/>
      <c r="T192" s="17"/>
      <c r="U192" s="16"/>
    </row>
    <row r="193" spans="1:21" s="2" customFormat="1" ht="15.75">
      <c r="A193" s="119"/>
      <c r="B193" s="16" t="s">
        <v>313</v>
      </c>
      <c r="C193" s="85"/>
      <c r="D193" s="16"/>
      <c r="E193" s="16"/>
      <c r="F193" s="17"/>
      <c r="G193" s="12"/>
      <c r="H193" s="16"/>
      <c r="I193" s="17"/>
      <c r="J193" s="16"/>
      <c r="K193" s="17"/>
      <c r="L193" s="16"/>
      <c r="M193" s="17"/>
      <c r="N193" s="16"/>
      <c r="O193" s="17"/>
      <c r="P193" s="16"/>
      <c r="Q193" s="17"/>
      <c r="R193" s="16"/>
      <c r="S193" s="73"/>
      <c r="T193" s="17"/>
      <c r="U193" s="16"/>
    </row>
    <row r="194" spans="1:21" s="2" customFormat="1" ht="15.75">
      <c r="A194" s="119"/>
      <c r="B194" s="16" t="s">
        <v>315</v>
      </c>
      <c r="C194" s="85"/>
      <c r="D194" s="16"/>
      <c r="E194" s="16"/>
      <c r="F194" s="17"/>
      <c r="G194" s="12"/>
      <c r="H194" s="16"/>
      <c r="I194" s="17"/>
      <c r="J194" s="16"/>
      <c r="K194" s="17"/>
      <c r="L194" s="16"/>
      <c r="M194" s="17"/>
      <c r="N194" s="16"/>
      <c r="O194" s="17"/>
      <c r="P194" s="16"/>
      <c r="Q194" s="17"/>
      <c r="R194" s="16"/>
      <c r="S194" s="73"/>
      <c r="T194" s="17"/>
      <c r="U194" s="16"/>
    </row>
    <row r="195" spans="1:21" s="2" customFormat="1" ht="15.75">
      <c r="A195" s="119"/>
      <c r="B195" s="16" t="s">
        <v>316</v>
      </c>
      <c r="C195" s="85"/>
      <c r="D195" s="16"/>
      <c r="E195" s="16"/>
      <c r="F195" s="17"/>
      <c r="G195" s="12"/>
      <c r="H195" s="16"/>
      <c r="I195" s="17"/>
      <c r="J195" s="16"/>
      <c r="K195" s="17"/>
      <c r="L195" s="16"/>
      <c r="M195" s="17"/>
      <c r="N195" s="16"/>
      <c r="O195" s="17"/>
      <c r="P195" s="16"/>
      <c r="Q195" s="17"/>
      <c r="R195" s="16"/>
      <c r="S195" s="73"/>
      <c r="T195" s="17"/>
      <c r="U195" s="16"/>
    </row>
    <row r="196" spans="1:21" s="2" customFormat="1" ht="15.75">
      <c r="A196" s="119"/>
      <c r="B196" s="120" t="s">
        <v>317</v>
      </c>
      <c r="C196" s="85"/>
      <c r="D196" s="16"/>
      <c r="E196" s="16"/>
      <c r="F196" s="17"/>
      <c r="G196" s="12"/>
      <c r="H196" s="16"/>
      <c r="I196" s="17"/>
      <c r="J196" s="16"/>
      <c r="K196" s="17"/>
      <c r="L196" s="16"/>
      <c r="M196" s="17"/>
      <c r="N196" s="16"/>
      <c r="O196" s="17"/>
      <c r="P196" s="16"/>
      <c r="Q196" s="17"/>
      <c r="R196" s="16"/>
      <c r="S196" s="73"/>
      <c r="T196" s="17"/>
      <c r="U196" s="16"/>
    </row>
    <row r="197" spans="1:21" s="2" customFormat="1" ht="15.75">
      <c r="A197" s="22" t="s">
        <v>271</v>
      </c>
      <c r="B197" s="30" t="s">
        <v>131</v>
      </c>
      <c r="C197" s="121">
        <f>D197+E197+G197+H197+K197+L197+M197+O197+P197+Q197+S197</f>
        <v>7786.494</v>
      </c>
      <c r="D197" s="29">
        <f>D201+D203+D206</f>
        <v>887.945</v>
      </c>
      <c r="E197" s="23">
        <v>1403</v>
      </c>
      <c r="F197" s="29"/>
      <c r="G197" s="29">
        <v>290</v>
      </c>
      <c r="H197" s="23">
        <f>H201+H203+H206</f>
        <v>1118.349</v>
      </c>
      <c r="I197" s="29" t="s">
        <v>3</v>
      </c>
      <c r="J197" s="23"/>
      <c r="K197" s="29">
        <f>K201+K203+K206</f>
        <v>220</v>
      </c>
      <c r="L197" s="23">
        <f>L201+L203+L206</f>
        <v>1022.2</v>
      </c>
      <c r="M197" s="29">
        <f>M201+M203+M206</f>
        <v>0</v>
      </c>
      <c r="N197" s="23"/>
      <c r="O197" s="29">
        <f>O201+O203+O206</f>
        <v>245</v>
      </c>
      <c r="P197" s="23">
        <f>P201+P203+P206</f>
        <v>260</v>
      </c>
      <c r="Q197" s="29">
        <f>Q201+Q203+Q206</f>
        <v>2080</v>
      </c>
      <c r="R197" s="23"/>
      <c r="S197" s="29">
        <f>S201+S203+S206</f>
        <v>260</v>
      </c>
      <c r="T197" s="20" t="s">
        <v>88</v>
      </c>
      <c r="U197" s="30" t="s">
        <v>148</v>
      </c>
    </row>
    <row r="198" spans="1:21" s="2" customFormat="1" ht="15.75">
      <c r="A198" s="40"/>
      <c r="B198" s="16" t="s">
        <v>132</v>
      </c>
      <c r="C198" s="81"/>
      <c r="D198" s="16"/>
      <c r="E198" s="17"/>
      <c r="F198" s="16"/>
      <c r="G198" s="16"/>
      <c r="H198" s="17"/>
      <c r="I198" s="16"/>
      <c r="J198" s="17"/>
      <c r="K198" s="16"/>
      <c r="L198" s="17"/>
      <c r="M198" s="16"/>
      <c r="N198" s="17"/>
      <c r="O198" s="16"/>
      <c r="P198" s="17" t="s">
        <v>3</v>
      </c>
      <c r="Q198" s="16"/>
      <c r="R198" s="17"/>
      <c r="S198" s="16"/>
      <c r="T198" s="17"/>
      <c r="U198" s="16" t="s">
        <v>295</v>
      </c>
    </row>
    <row r="199" spans="1:21" s="2" customFormat="1" ht="15.75">
      <c r="A199" s="40"/>
      <c r="B199" s="16" t="s">
        <v>133</v>
      </c>
      <c r="C199" s="81"/>
      <c r="D199" s="16"/>
      <c r="E199" s="17"/>
      <c r="F199" s="16"/>
      <c r="G199" s="16"/>
      <c r="H199" s="17"/>
      <c r="I199" s="16"/>
      <c r="J199" s="17"/>
      <c r="K199" s="16"/>
      <c r="L199" s="17"/>
      <c r="M199" s="16"/>
      <c r="N199" s="17"/>
      <c r="O199" s="16"/>
      <c r="P199" s="17"/>
      <c r="Q199" s="16"/>
      <c r="R199" s="17"/>
      <c r="S199" s="16"/>
      <c r="T199" s="17"/>
      <c r="U199" s="16" t="s">
        <v>296</v>
      </c>
    </row>
    <row r="200" spans="1:21" s="145" customFormat="1" ht="15.75">
      <c r="A200" s="60">
        <v>1</v>
      </c>
      <c r="B200" s="61">
        <v>2</v>
      </c>
      <c r="C200" s="60">
        <v>3</v>
      </c>
      <c r="D200" s="61">
        <v>4</v>
      </c>
      <c r="E200" s="60">
        <v>5</v>
      </c>
      <c r="F200" s="61">
        <v>6</v>
      </c>
      <c r="G200" s="60">
        <v>7</v>
      </c>
      <c r="H200" s="61">
        <v>8</v>
      </c>
      <c r="I200" s="60">
        <v>9</v>
      </c>
      <c r="J200" s="61">
        <v>10</v>
      </c>
      <c r="K200" s="60">
        <v>11</v>
      </c>
      <c r="L200" s="61">
        <v>12</v>
      </c>
      <c r="M200" s="60">
        <v>13</v>
      </c>
      <c r="N200" s="61">
        <v>14</v>
      </c>
      <c r="O200" s="60">
        <v>15</v>
      </c>
      <c r="P200" s="61">
        <v>16</v>
      </c>
      <c r="Q200" s="60">
        <v>17</v>
      </c>
      <c r="R200" s="61">
        <v>18</v>
      </c>
      <c r="S200" s="60">
        <v>19</v>
      </c>
      <c r="T200" s="61">
        <v>16</v>
      </c>
      <c r="U200" s="61">
        <v>17</v>
      </c>
    </row>
    <row r="201" spans="1:21" s="2" customFormat="1" ht="15.75">
      <c r="A201" s="40"/>
      <c r="B201" s="16" t="s">
        <v>143</v>
      </c>
      <c r="C201" s="122"/>
      <c r="D201" s="16">
        <v>693.19</v>
      </c>
      <c r="E201" s="17">
        <v>1403.018</v>
      </c>
      <c r="F201" s="16"/>
      <c r="G201" s="16">
        <v>150</v>
      </c>
      <c r="H201" s="17">
        <v>944</v>
      </c>
      <c r="I201" s="16" t="s">
        <v>3</v>
      </c>
      <c r="J201" s="17"/>
      <c r="K201" s="16">
        <v>170</v>
      </c>
      <c r="L201" s="17">
        <v>538.2</v>
      </c>
      <c r="M201" s="16">
        <v>0</v>
      </c>
      <c r="N201" s="17"/>
      <c r="O201" s="123">
        <v>170</v>
      </c>
      <c r="P201" s="17">
        <v>170</v>
      </c>
      <c r="Q201" s="16">
        <v>1360</v>
      </c>
      <c r="R201" s="17"/>
      <c r="S201" s="16">
        <v>170</v>
      </c>
      <c r="T201" s="17"/>
      <c r="U201" s="16" t="s">
        <v>3</v>
      </c>
    </row>
    <row r="202" spans="1:21" s="2" customFormat="1" ht="15.75">
      <c r="A202" s="40"/>
      <c r="B202" s="16"/>
      <c r="C202" s="81"/>
      <c r="D202" s="16"/>
      <c r="E202" s="17"/>
      <c r="F202" s="16"/>
      <c r="G202" s="16" t="s">
        <v>3</v>
      </c>
      <c r="H202" s="17"/>
      <c r="I202" s="16"/>
      <c r="J202" s="17"/>
      <c r="K202" s="16"/>
      <c r="L202" s="17"/>
      <c r="M202" s="16"/>
      <c r="N202" s="17"/>
      <c r="O202" s="124"/>
      <c r="P202" s="125"/>
      <c r="Q202" s="126"/>
      <c r="R202" s="125"/>
      <c r="S202" s="126"/>
      <c r="T202" s="17"/>
      <c r="U202" s="16" t="s">
        <v>3</v>
      </c>
    </row>
    <row r="203" spans="1:21" s="2" customFormat="1" ht="15.75">
      <c r="A203" s="40"/>
      <c r="B203" s="16" t="s">
        <v>97</v>
      </c>
      <c r="C203" s="81"/>
      <c r="D203" s="16">
        <v>88.795</v>
      </c>
      <c r="E203" s="17"/>
      <c r="F203" s="16"/>
      <c r="G203" s="16">
        <v>60</v>
      </c>
      <c r="H203" s="17">
        <v>0</v>
      </c>
      <c r="I203" s="16" t="s">
        <v>3</v>
      </c>
      <c r="J203" s="17"/>
      <c r="K203" s="16">
        <v>20</v>
      </c>
      <c r="L203" s="17">
        <v>176.6</v>
      </c>
      <c r="M203" s="16">
        <v>0</v>
      </c>
      <c r="N203" s="17"/>
      <c r="O203" s="16">
        <v>30</v>
      </c>
      <c r="P203" s="17">
        <v>40</v>
      </c>
      <c r="Q203" s="16">
        <v>320</v>
      </c>
      <c r="R203" s="17"/>
      <c r="S203" s="16">
        <v>40</v>
      </c>
      <c r="T203" s="17"/>
      <c r="U203" s="16" t="s">
        <v>3</v>
      </c>
    </row>
    <row r="204" spans="1:21" s="2" customFormat="1" ht="15.75">
      <c r="A204" s="40"/>
      <c r="B204" s="16"/>
      <c r="C204" s="81"/>
      <c r="D204" s="16"/>
      <c r="E204" s="17"/>
      <c r="F204" s="16"/>
      <c r="G204" s="16"/>
      <c r="H204" s="17"/>
      <c r="I204" s="16"/>
      <c r="J204" s="17"/>
      <c r="K204" s="16"/>
      <c r="L204" s="17"/>
      <c r="M204" s="16"/>
      <c r="N204" s="17"/>
      <c r="O204" s="16"/>
      <c r="P204" s="17"/>
      <c r="Q204" s="16"/>
      <c r="R204" s="17"/>
      <c r="S204" s="16"/>
      <c r="T204" s="17"/>
      <c r="U204" s="16"/>
    </row>
    <row r="205" spans="1:21" s="2" customFormat="1" ht="15.75">
      <c r="A205" s="40"/>
      <c r="B205" s="16"/>
      <c r="C205" s="81"/>
      <c r="D205" s="16"/>
      <c r="E205" s="17"/>
      <c r="F205" s="16"/>
      <c r="G205" s="16"/>
      <c r="H205" s="17"/>
      <c r="I205" s="16"/>
      <c r="J205" s="17"/>
      <c r="K205" s="16"/>
      <c r="L205" s="17"/>
      <c r="M205" s="16"/>
      <c r="N205" s="17"/>
      <c r="O205" s="16"/>
      <c r="P205" s="17"/>
      <c r="Q205" s="16"/>
      <c r="R205" s="17"/>
      <c r="S205" s="16"/>
      <c r="T205" s="17"/>
      <c r="U205" s="16"/>
    </row>
    <row r="206" spans="1:21" s="2" customFormat="1" ht="15.75">
      <c r="A206" s="40"/>
      <c r="B206" s="16" t="s">
        <v>144</v>
      </c>
      <c r="C206" s="81"/>
      <c r="D206" s="16">
        <v>105.96</v>
      </c>
      <c r="E206" s="17"/>
      <c r="F206" s="16"/>
      <c r="G206" s="16">
        <v>80</v>
      </c>
      <c r="H206" s="17">
        <v>174.349</v>
      </c>
      <c r="I206" s="16" t="s">
        <v>3</v>
      </c>
      <c r="J206" s="17"/>
      <c r="K206" s="16">
        <v>30</v>
      </c>
      <c r="L206" s="17">
        <v>307.4</v>
      </c>
      <c r="M206" s="16">
        <v>0</v>
      </c>
      <c r="N206" s="17"/>
      <c r="O206" s="16">
        <v>45</v>
      </c>
      <c r="P206" s="17">
        <v>50</v>
      </c>
      <c r="Q206" s="16">
        <v>400</v>
      </c>
      <c r="R206" s="17"/>
      <c r="S206" s="16">
        <v>50</v>
      </c>
      <c r="T206" s="17"/>
      <c r="U206" s="16"/>
    </row>
    <row r="207" spans="1:21" s="2" customFormat="1" ht="15.75">
      <c r="A207" s="48"/>
      <c r="B207" s="64" t="s">
        <v>145</v>
      </c>
      <c r="C207" s="49"/>
      <c r="D207" s="64"/>
      <c r="E207" s="62"/>
      <c r="F207" s="64"/>
      <c r="G207" s="64"/>
      <c r="H207" s="62"/>
      <c r="I207" s="64"/>
      <c r="J207" s="62"/>
      <c r="K207" s="64"/>
      <c r="L207" s="62"/>
      <c r="M207" s="64"/>
      <c r="N207" s="62"/>
      <c r="O207" s="64"/>
      <c r="P207" s="62"/>
      <c r="Q207" s="64"/>
      <c r="R207" s="62"/>
      <c r="S207" s="64"/>
      <c r="T207" s="62" t="s">
        <v>3</v>
      </c>
      <c r="U207" s="64"/>
    </row>
    <row r="208" spans="1:21" s="145" customFormat="1" ht="15.75">
      <c r="A208" s="60">
        <v>1</v>
      </c>
      <c r="B208" s="61">
        <v>2</v>
      </c>
      <c r="C208" s="60">
        <v>3</v>
      </c>
      <c r="D208" s="61">
        <v>4</v>
      </c>
      <c r="E208" s="60">
        <v>5</v>
      </c>
      <c r="F208" s="61">
        <v>6</v>
      </c>
      <c r="G208" s="60">
        <v>7</v>
      </c>
      <c r="H208" s="61">
        <v>8</v>
      </c>
      <c r="I208" s="60">
        <v>9</v>
      </c>
      <c r="J208" s="61">
        <v>10</v>
      </c>
      <c r="K208" s="60">
        <v>11</v>
      </c>
      <c r="L208" s="61">
        <v>12</v>
      </c>
      <c r="M208" s="60">
        <v>13</v>
      </c>
      <c r="N208" s="61">
        <v>14</v>
      </c>
      <c r="O208" s="60">
        <v>15</v>
      </c>
      <c r="P208" s="61">
        <v>16</v>
      </c>
      <c r="Q208" s="60">
        <v>17</v>
      </c>
      <c r="R208" s="61">
        <v>18</v>
      </c>
      <c r="S208" s="60">
        <v>19</v>
      </c>
      <c r="T208" s="61">
        <v>16</v>
      </c>
      <c r="U208" s="61">
        <v>17</v>
      </c>
    </row>
    <row r="209" spans="1:21" s="2" customFormat="1" ht="15.75">
      <c r="A209" s="40"/>
      <c r="B209" s="16" t="s">
        <v>314</v>
      </c>
      <c r="C209" s="81"/>
      <c r="D209" s="16"/>
      <c r="E209" s="17"/>
      <c r="F209" s="16"/>
      <c r="G209" s="16"/>
      <c r="H209" s="17"/>
      <c r="I209" s="16"/>
      <c r="J209" s="17"/>
      <c r="K209" s="16"/>
      <c r="L209" s="17"/>
      <c r="M209" s="16"/>
      <c r="N209" s="17"/>
      <c r="O209" s="16"/>
      <c r="P209" s="17"/>
      <c r="Q209" s="16"/>
      <c r="R209" s="17"/>
      <c r="S209" s="16"/>
      <c r="T209" s="17"/>
      <c r="U209" s="16"/>
    </row>
    <row r="210" spans="1:21" s="2" customFormat="1" ht="15.75">
      <c r="A210" s="40"/>
      <c r="B210" s="16" t="s">
        <v>313</v>
      </c>
      <c r="C210" s="81"/>
      <c r="D210" s="16"/>
      <c r="E210" s="17"/>
      <c r="F210" s="16"/>
      <c r="G210" s="16"/>
      <c r="H210" s="17"/>
      <c r="I210" s="16"/>
      <c r="J210" s="17"/>
      <c r="K210" s="16"/>
      <c r="L210" s="17"/>
      <c r="M210" s="16"/>
      <c r="N210" s="17"/>
      <c r="O210" s="16"/>
      <c r="P210" s="17"/>
      <c r="Q210" s="16"/>
      <c r="R210" s="17"/>
      <c r="S210" s="16"/>
      <c r="T210" s="17"/>
      <c r="U210" s="16"/>
    </row>
    <row r="211" spans="1:21" s="2" customFormat="1" ht="15.75">
      <c r="A211" s="40"/>
      <c r="B211" s="16" t="s">
        <v>315</v>
      </c>
      <c r="C211" s="81"/>
      <c r="D211" s="16"/>
      <c r="E211" s="17"/>
      <c r="F211" s="16"/>
      <c r="G211" s="16"/>
      <c r="H211" s="17"/>
      <c r="I211" s="16"/>
      <c r="J211" s="17"/>
      <c r="K211" s="16"/>
      <c r="L211" s="17"/>
      <c r="M211" s="16"/>
      <c r="N211" s="17"/>
      <c r="O211" s="16"/>
      <c r="P211" s="17"/>
      <c r="Q211" s="16"/>
      <c r="R211" s="17"/>
      <c r="S211" s="16"/>
      <c r="T211" s="17"/>
      <c r="U211" s="16"/>
    </row>
    <row r="212" spans="1:21" s="2" customFormat="1" ht="15.75">
      <c r="A212" s="40"/>
      <c r="B212" s="16" t="s">
        <v>316</v>
      </c>
      <c r="C212" s="81"/>
      <c r="D212" s="16"/>
      <c r="E212" s="17"/>
      <c r="F212" s="16"/>
      <c r="G212" s="16"/>
      <c r="H212" s="17"/>
      <c r="I212" s="16"/>
      <c r="J212" s="17"/>
      <c r="K212" s="16"/>
      <c r="L212" s="17"/>
      <c r="M212" s="16"/>
      <c r="N212" s="17"/>
      <c r="O212" s="16"/>
      <c r="P212" s="17"/>
      <c r="Q212" s="16"/>
      <c r="R212" s="17"/>
      <c r="S212" s="16"/>
      <c r="T212" s="17"/>
      <c r="U212" s="16"/>
    </row>
    <row r="213" spans="1:21" s="2" customFormat="1" ht="15.75">
      <c r="A213" s="40"/>
      <c r="B213" s="120" t="s">
        <v>317</v>
      </c>
      <c r="C213" s="81"/>
      <c r="D213" s="16"/>
      <c r="E213" s="17"/>
      <c r="F213" s="16"/>
      <c r="G213" s="16"/>
      <c r="H213" s="17"/>
      <c r="I213" s="16"/>
      <c r="J213" s="17"/>
      <c r="K213" s="16"/>
      <c r="L213" s="17"/>
      <c r="M213" s="16"/>
      <c r="N213" s="17"/>
      <c r="O213" s="16"/>
      <c r="P213" s="17"/>
      <c r="Q213" s="16"/>
      <c r="R213" s="17"/>
      <c r="S213" s="16"/>
      <c r="T213" s="17"/>
      <c r="U213" s="16"/>
    </row>
    <row r="214" spans="1:21" s="2" customFormat="1" ht="15.75">
      <c r="A214" s="101" t="s">
        <v>272</v>
      </c>
      <c r="B214" s="30" t="s">
        <v>139</v>
      </c>
      <c r="C214" s="29">
        <f>D214+E214+G214+H214+K214+L214+O214+P214+S214</f>
        <v>9807.89</v>
      </c>
      <c r="D214" s="23">
        <v>662</v>
      </c>
      <c r="E214" s="29">
        <f>E216+E218+E219</f>
        <v>1946.238</v>
      </c>
      <c r="F214" s="23"/>
      <c r="G214" s="29">
        <v>150</v>
      </c>
      <c r="H214" s="23">
        <f>H216+H218+H219</f>
        <v>1785.752</v>
      </c>
      <c r="I214" s="29"/>
      <c r="J214" s="23"/>
      <c r="K214" s="29">
        <v>200</v>
      </c>
      <c r="L214" s="23">
        <f>L216+L218</f>
        <v>1113.9</v>
      </c>
      <c r="M214" s="29"/>
      <c r="N214" s="23"/>
      <c r="O214" s="29">
        <v>200</v>
      </c>
      <c r="P214" s="23">
        <v>3500</v>
      </c>
      <c r="Q214" s="29"/>
      <c r="R214" s="23"/>
      <c r="S214" s="29">
        <v>250</v>
      </c>
      <c r="T214" s="46" t="s">
        <v>88</v>
      </c>
      <c r="U214" s="46" t="s">
        <v>150</v>
      </c>
    </row>
    <row r="215" spans="1:21" s="2" customFormat="1" ht="15.75">
      <c r="A215" s="119"/>
      <c r="B215" s="16" t="s">
        <v>140</v>
      </c>
      <c r="C215" s="39"/>
      <c r="D215" s="17"/>
      <c r="E215" s="16"/>
      <c r="F215" s="17"/>
      <c r="G215" s="16"/>
      <c r="H215" s="17"/>
      <c r="I215" s="16"/>
      <c r="J215" s="17"/>
      <c r="K215" s="16"/>
      <c r="L215" s="17"/>
      <c r="M215" s="16"/>
      <c r="N215" s="17"/>
      <c r="O215" s="16"/>
      <c r="P215" s="17"/>
      <c r="Q215" s="16"/>
      <c r="R215" s="17"/>
      <c r="S215" s="16"/>
      <c r="T215" s="73" t="s">
        <v>363</v>
      </c>
      <c r="U215" s="73" t="s">
        <v>151</v>
      </c>
    </row>
    <row r="216" spans="1:21" s="2" customFormat="1" ht="15.75">
      <c r="A216" s="119"/>
      <c r="B216" s="16" t="s">
        <v>141</v>
      </c>
      <c r="C216" s="39"/>
      <c r="D216" s="17">
        <v>662.29</v>
      </c>
      <c r="E216" s="16">
        <v>349.7</v>
      </c>
      <c r="F216" s="17"/>
      <c r="G216" s="16" t="s">
        <v>3</v>
      </c>
      <c r="H216" s="17">
        <v>1000</v>
      </c>
      <c r="I216" s="16"/>
      <c r="J216" s="17"/>
      <c r="K216" s="16">
        <v>40</v>
      </c>
      <c r="L216" s="17">
        <v>648.8</v>
      </c>
      <c r="M216" s="16"/>
      <c r="N216" s="17"/>
      <c r="O216" s="16"/>
      <c r="P216" s="17">
        <v>1500</v>
      </c>
      <c r="Q216" s="16"/>
      <c r="R216" s="17"/>
      <c r="S216" s="16"/>
      <c r="T216" s="73" t="s">
        <v>354</v>
      </c>
      <c r="U216" s="73" t="s">
        <v>152</v>
      </c>
    </row>
    <row r="217" spans="1:21" s="2" customFormat="1" ht="15.75">
      <c r="A217" s="119" t="s">
        <v>3</v>
      </c>
      <c r="B217" s="16" t="s">
        <v>142</v>
      </c>
      <c r="C217" s="39"/>
      <c r="D217" s="17"/>
      <c r="E217" s="16"/>
      <c r="F217" s="17"/>
      <c r="G217" s="16" t="s">
        <v>3</v>
      </c>
      <c r="H217" s="17" t="s">
        <v>3</v>
      </c>
      <c r="I217" s="16"/>
      <c r="J217" s="17"/>
      <c r="K217" s="16" t="s">
        <v>3</v>
      </c>
      <c r="L217" s="17"/>
      <c r="M217" s="16"/>
      <c r="N217" s="17"/>
      <c r="O217" s="16" t="s">
        <v>3</v>
      </c>
      <c r="P217" s="17"/>
      <c r="Q217" s="16"/>
      <c r="R217" s="17"/>
      <c r="S217" s="16" t="s">
        <v>3</v>
      </c>
      <c r="T217" s="73" t="s">
        <v>359</v>
      </c>
      <c r="U217" s="73" t="s">
        <v>153</v>
      </c>
    </row>
    <row r="218" spans="1:21" s="2" customFormat="1" ht="15.75">
      <c r="A218" s="119"/>
      <c r="B218" s="120" t="s">
        <v>305</v>
      </c>
      <c r="C218" s="39"/>
      <c r="D218" s="17" t="s">
        <v>3</v>
      </c>
      <c r="E218" s="16">
        <v>905.269</v>
      </c>
      <c r="F218" s="17"/>
      <c r="G218" s="16" t="s">
        <v>3</v>
      </c>
      <c r="H218" s="17">
        <v>531.187</v>
      </c>
      <c r="I218" s="16"/>
      <c r="J218" s="17"/>
      <c r="K218" s="16">
        <v>120</v>
      </c>
      <c r="L218" s="17">
        <v>465.1</v>
      </c>
      <c r="M218" s="16"/>
      <c r="N218" s="17"/>
      <c r="O218" s="16"/>
      <c r="P218" s="17">
        <v>1000</v>
      </c>
      <c r="Q218" s="16"/>
      <c r="R218" s="17"/>
      <c r="S218" s="16"/>
      <c r="T218" s="73" t="s">
        <v>356</v>
      </c>
      <c r="U218" s="73" t="s">
        <v>149</v>
      </c>
    </row>
    <row r="219" spans="1:21" s="2" customFormat="1" ht="15.75">
      <c r="A219" s="119"/>
      <c r="B219" s="120" t="s">
        <v>306</v>
      </c>
      <c r="C219" s="39"/>
      <c r="D219" s="17"/>
      <c r="E219" s="16">
        <v>691.269</v>
      </c>
      <c r="F219" s="17"/>
      <c r="G219" s="16">
        <v>150</v>
      </c>
      <c r="H219" s="17">
        <v>254.565</v>
      </c>
      <c r="I219" s="16"/>
      <c r="J219" s="17"/>
      <c r="K219" s="16">
        <v>40</v>
      </c>
      <c r="L219" s="17">
        <v>0</v>
      </c>
      <c r="M219" s="16"/>
      <c r="N219" s="17"/>
      <c r="O219" s="16"/>
      <c r="P219" s="17">
        <v>1000</v>
      </c>
      <c r="Q219" s="16"/>
      <c r="R219" s="17"/>
      <c r="S219" s="16"/>
      <c r="T219" s="73" t="s">
        <v>357</v>
      </c>
      <c r="U219" s="73" t="s">
        <v>154</v>
      </c>
    </row>
    <row r="220" spans="1:21" s="2" customFormat="1" ht="15.75">
      <c r="A220" s="119"/>
      <c r="B220" s="16" t="s">
        <v>314</v>
      </c>
      <c r="C220" s="39"/>
      <c r="D220" s="17"/>
      <c r="E220" s="16"/>
      <c r="F220" s="17"/>
      <c r="G220" s="16"/>
      <c r="H220" s="17"/>
      <c r="I220" s="16"/>
      <c r="J220" s="17"/>
      <c r="K220" s="16"/>
      <c r="L220" s="17"/>
      <c r="M220" s="16"/>
      <c r="N220" s="17"/>
      <c r="O220" s="16"/>
      <c r="P220" s="17"/>
      <c r="Q220" s="16"/>
      <c r="R220" s="17"/>
      <c r="S220" s="16"/>
      <c r="T220" s="73"/>
      <c r="U220" s="73" t="s">
        <v>155</v>
      </c>
    </row>
    <row r="221" spans="1:21" s="2" customFormat="1" ht="15.75">
      <c r="A221" s="119"/>
      <c r="B221" s="16" t="s">
        <v>313</v>
      </c>
      <c r="C221" s="39"/>
      <c r="D221" s="17"/>
      <c r="E221" s="16"/>
      <c r="F221" s="17"/>
      <c r="G221" s="16"/>
      <c r="H221" s="17"/>
      <c r="I221" s="16"/>
      <c r="J221" s="17"/>
      <c r="K221" s="16"/>
      <c r="L221" s="17"/>
      <c r="M221" s="16"/>
      <c r="N221" s="17"/>
      <c r="O221" s="16"/>
      <c r="P221" s="17"/>
      <c r="Q221" s="16"/>
      <c r="R221" s="17"/>
      <c r="S221" s="16"/>
      <c r="T221" s="73"/>
      <c r="U221" s="73"/>
    </row>
    <row r="222" spans="1:21" s="2" customFormat="1" ht="15.75">
      <c r="A222" s="119"/>
      <c r="B222" s="16" t="s">
        <v>315</v>
      </c>
      <c r="C222" s="39"/>
      <c r="D222" s="17"/>
      <c r="E222" s="16"/>
      <c r="F222" s="17"/>
      <c r="G222" s="16"/>
      <c r="H222" s="17"/>
      <c r="I222" s="16"/>
      <c r="J222" s="17"/>
      <c r="K222" s="16"/>
      <c r="L222" s="17"/>
      <c r="M222" s="16"/>
      <c r="N222" s="17"/>
      <c r="O222" s="16"/>
      <c r="P222" s="17"/>
      <c r="Q222" s="16"/>
      <c r="R222" s="17"/>
      <c r="S222" s="16"/>
      <c r="T222" s="73"/>
      <c r="U222" s="73"/>
    </row>
    <row r="223" spans="1:21" s="2" customFormat="1" ht="15.75">
      <c r="A223" s="119"/>
      <c r="B223" s="16" t="s">
        <v>316</v>
      </c>
      <c r="C223" s="39"/>
      <c r="D223" s="17"/>
      <c r="E223" s="16"/>
      <c r="F223" s="17"/>
      <c r="G223" s="16"/>
      <c r="H223" s="17"/>
      <c r="I223" s="16"/>
      <c r="J223" s="17"/>
      <c r="K223" s="16"/>
      <c r="L223" s="17"/>
      <c r="M223" s="16"/>
      <c r="N223" s="17"/>
      <c r="O223" s="16"/>
      <c r="P223" s="17"/>
      <c r="Q223" s="16"/>
      <c r="R223" s="17"/>
      <c r="S223" s="16"/>
      <c r="T223" s="127"/>
      <c r="U223" s="127"/>
    </row>
    <row r="224" spans="1:21" s="2" customFormat="1" ht="15.75">
      <c r="A224" s="144"/>
      <c r="B224" s="131" t="s">
        <v>317</v>
      </c>
      <c r="C224" s="63"/>
      <c r="D224" s="62"/>
      <c r="E224" s="64"/>
      <c r="F224" s="62"/>
      <c r="G224" s="64"/>
      <c r="H224" s="62"/>
      <c r="I224" s="64"/>
      <c r="J224" s="62"/>
      <c r="K224" s="64"/>
      <c r="L224" s="62"/>
      <c r="M224" s="64"/>
      <c r="N224" s="62"/>
      <c r="O224" s="64"/>
      <c r="P224" s="62"/>
      <c r="Q224" s="64"/>
      <c r="R224" s="62"/>
      <c r="S224" s="64"/>
      <c r="T224" s="74"/>
      <c r="U224" s="73"/>
    </row>
    <row r="225" spans="1:21" s="2" customFormat="1" ht="15.75">
      <c r="A225" s="119" t="s">
        <v>273</v>
      </c>
      <c r="B225" s="30" t="s">
        <v>106</v>
      </c>
      <c r="C225" s="81">
        <f>G225+K225+O225+S225</f>
        <v>1535</v>
      </c>
      <c r="D225" s="29">
        <v>0</v>
      </c>
      <c r="E225" s="81">
        <v>0</v>
      </c>
      <c r="F225" s="29">
        <v>0</v>
      </c>
      <c r="G225" s="81">
        <v>235</v>
      </c>
      <c r="H225" s="29">
        <v>0</v>
      </c>
      <c r="I225" s="81">
        <v>0</v>
      </c>
      <c r="J225" s="29">
        <v>0</v>
      </c>
      <c r="K225" s="81">
        <v>550</v>
      </c>
      <c r="L225" s="29">
        <v>0</v>
      </c>
      <c r="M225" s="81">
        <v>0</v>
      </c>
      <c r="N225" s="29">
        <v>0</v>
      </c>
      <c r="O225" s="81">
        <v>320</v>
      </c>
      <c r="P225" s="29">
        <v>0</v>
      </c>
      <c r="Q225" s="81">
        <v>0</v>
      </c>
      <c r="R225" s="29">
        <v>0</v>
      </c>
      <c r="S225" s="81">
        <v>430</v>
      </c>
      <c r="T225" s="30" t="s">
        <v>88</v>
      </c>
      <c r="U225" s="25" t="s">
        <v>150</v>
      </c>
    </row>
    <row r="226" spans="1:21" s="2" customFormat="1" ht="15.75">
      <c r="A226" s="119"/>
      <c r="B226" s="16" t="s">
        <v>107</v>
      </c>
      <c r="C226" s="81"/>
      <c r="D226" s="16"/>
      <c r="E226" s="17"/>
      <c r="F226" s="16"/>
      <c r="G226" s="17" t="s">
        <v>3</v>
      </c>
      <c r="H226" s="16"/>
      <c r="I226" s="17"/>
      <c r="J226" s="16"/>
      <c r="K226" s="17"/>
      <c r="L226" s="16"/>
      <c r="M226" s="17"/>
      <c r="N226" s="16"/>
      <c r="O226" s="17"/>
      <c r="P226" s="16"/>
      <c r="Q226" s="17"/>
      <c r="R226" s="16"/>
      <c r="S226" s="17"/>
      <c r="T226" s="16"/>
      <c r="U226" s="16" t="s">
        <v>110</v>
      </c>
    </row>
    <row r="227" spans="1:21" s="2" customFormat="1" ht="15.75">
      <c r="A227" s="119"/>
      <c r="B227" s="16" t="s">
        <v>108</v>
      </c>
      <c r="C227" s="81"/>
      <c r="D227" s="16"/>
      <c r="E227" s="17"/>
      <c r="F227" s="16"/>
      <c r="G227" s="17"/>
      <c r="H227" s="16"/>
      <c r="I227" s="17"/>
      <c r="J227" s="16"/>
      <c r="K227" s="17"/>
      <c r="L227" s="16"/>
      <c r="M227" s="17"/>
      <c r="N227" s="16"/>
      <c r="O227" s="17"/>
      <c r="P227" s="16"/>
      <c r="Q227" s="17"/>
      <c r="R227" s="16"/>
      <c r="S227" s="17"/>
      <c r="T227" s="16"/>
      <c r="U227" s="16" t="s">
        <v>111</v>
      </c>
    </row>
    <row r="228" spans="1:21" s="2" customFormat="1" ht="15.75">
      <c r="A228" s="119"/>
      <c r="B228" s="16" t="s">
        <v>109</v>
      </c>
      <c r="C228" s="81"/>
      <c r="D228" s="16"/>
      <c r="E228" s="17"/>
      <c r="F228" s="16"/>
      <c r="G228" s="17">
        <v>110</v>
      </c>
      <c r="H228" s="16" t="s">
        <v>3</v>
      </c>
      <c r="I228" s="17"/>
      <c r="J228" s="16"/>
      <c r="K228" s="17">
        <v>70</v>
      </c>
      <c r="L228" s="16"/>
      <c r="M228" s="17"/>
      <c r="N228" s="16"/>
      <c r="O228" s="17"/>
      <c r="P228" s="16"/>
      <c r="Q228" s="17"/>
      <c r="R228" s="16"/>
      <c r="S228" s="17"/>
      <c r="T228" s="16"/>
      <c r="U228" s="16"/>
    </row>
    <row r="229" spans="1:21" s="2" customFormat="1" ht="15.75">
      <c r="A229" s="119"/>
      <c r="B229" s="16" t="s">
        <v>120</v>
      </c>
      <c r="C229" s="81"/>
      <c r="D229" s="16"/>
      <c r="E229" s="17"/>
      <c r="F229" s="16"/>
      <c r="G229" s="17">
        <v>25</v>
      </c>
      <c r="H229" s="16" t="s">
        <v>3</v>
      </c>
      <c r="I229" s="17"/>
      <c r="J229" s="16"/>
      <c r="K229" s="17">
        <v>320</v>
      </c>
      <c r="L229" s="16"/>
      <c r="M229" s="17"/>
      <c r="N229" s="16"/>
      <c r="O229" s="17">
        <v>320</v>
      </c>
      <c r="P229" s="16"/>
      <c r="Q229" s="17"/>
      <c r="R229" s="16"/>
      <c r="S229" s="17">
        <v>430</v>
      </c>
      <c r="T229" s="16"/>
      <c r="U229" s="16"/>
    </row>
    <row r="230" spans="1:21" s="2" customFormat="1" ht="15.75">
      <c r="A230" s="119"/>
      <c r="B230" s="16" t="s">
        <v>128</v>
      </c>
      <c r="C230" s="81"/>
      <c r="D230" s="16"/>
      <c r="E230" s="17"/>
      <c r="F230" s="16"/>
      <c r="G230" s="17">
        <v>100</v>
      </c>
      <c r="H230" s="16" t="s">
        <v>3</v>
      </c>
      <c r="I230" s="17"/>
      <c r="J230" s="16"/>
      <c r="K230" s="17">
        <v>160</v>
      </c>
      <c r="L230" s="16"/>
      <c r="M230" s="17"/>
      <c r="N230" s="16"/>
      <c r="O230" s="17"/>
      <c r="P230" s="16"/>
      <c r="Q230" s="17"/>
      <c r="R230" s="16"/>
      <c r="S230" s="17"/>
      <c r="T230" s="16"/>
      <c r="U230" s="16"/>
    </row>
    <row r="231" spans="1:21" s="2" customFormat="1" ht="15.75">
      <c r="A231" s="119"/>
      <c r="B231" s="16"/>
      <c r="C231" s="81"/>
      <c r="D231" s="16"/>
      <c r="E231" s="17"/>
      <c r="F231" s="16"/>
      <c r="G231" s="17"/>
      <c r="H231" s="16"/>
      <c r="I231" s="17"/>
      <c r="J231" s="16"/>
      <c r="K231" s="17"/>
      <c r="L231" s="16"/>
      <c r="M231" s="17"/>
      <c r="N231" s="16"/>
      <c r="O231" s="17"/>
      <c r="P231" s="16"/>
      <c r="Q231" s="17"/>
      <c r="R231" s="16"/>
      <c r="S231" s="17"/>
      <c r="T231" s="16"/>
      <c r="U231" s="16"/>
    </row>
    <row r="232" spans="1:21" s="2" customFormat="1" ht="15.75">
      <c r="A232" s="144"/>
      <c r="B232" s="64"/>
      <c r="C232" s="49"/>
      <c r="D232" s="64"/>
      <c r="E232" s="62"/>
      <c r="F232" s="64"/>
      <c r="G232" s="62"/>
      <c r="H232" s="64"/>
      <c r="I232" s="62"/>
      <c r="J232" s="64"/>
      <c r="K232" s="62"/>
      <c r="L232" s="64"/>
      <c r="M232" s="62"/>
      <c r="N232" s="64"/>
      <c r="O232" s="62"/>
      <c r="P232" s="64"/>
      <c r="Q232" s="62"/>
      <c r="R232" s="64"/>
      <c r="S232" s="62"/>
      <c r="T232" s="64"/>
      <c r="U232" s="64"/>
    </row>
    <row r="233" spans="1:21" s="2" customFormat="1" ht="15.75">
      <c r="A233" s="128" t="s">
        <v>274</v>
      </c>
      <c r="B233" s="30" t="s">
        <v>290</v>
      </c>
      <c r="C233" s="129">
        <f>I233+M233+P233+Q233</f>
        <v>404200</v>
      </c>
      <c r="D233" s="29"/>
      <c r="E233" s="29"/>
      <c r="F233" s="23"/>
      <c r="G233" s="83" t="s">
        <v>3</v>
      </c>
      <c r="H233" s="29"/>
      <c r="I233" s="130">
        <v>330000</v>
      </c>
      <c r="J233" s="29"/>
      <c r="K233" s="23"/>
      <c r="L233" s="29"/>
      <c r="M233" s="130">
        <v>74200</v>
      </c>
      <c r="N233" s="29"/>
      <c r="O233" s="23"/>
      <c r="P233" s="129">
        <v>0</v>
      </c>
      <c r="Q233" s="23">
        <v>0</v>
      </c>
      <c r="R233" s="29"/>
      <c r="S233" s="47"/>
      <c r="T233" s="20" t="s">
        <v>166</v>
      </c>
      <c r="U233" s="30" t="s">
        <v>146</v>
      </c>
    </row>
    <row r="234" spans="1:21" s="2" customFormat="1" ht="15.75">
      <c r="A234" s="40"/>
      <c r="B234" s="120" t="s">
        <v>302</v>
      </c>
      <c r="C234" s="39"/>
      <c r="D234" s="39"/>
      <c r="E234" s="39"/>
      <c r="F234" s="81"/>
      <c r="G234" s="75" t="s">
        <v>3</v>
      </c>
      <c r="H234" s="39"/>
      <c r="I234" s="81"/>
      <c r="J234" s="39"/>
      <c r="K234" s="81"/>
      <c r="L234" s="39"/>
      <c r="M234" s="81"/>
      <c r="N234" s="39"/>
      <c r="O234" s="81"/>
      <c r="P234" s="39"/>
      <c r="Q234" s="81"/>
      <c r="R234" s="39"/>
      <c r="S234" s="85"/>
      <c r="T234" s="17" t="s">
        <v>167</v>
      </c>
      <c r="U234" s="16" t="s">
        <v>195</v>
      </c>
    </row>
    <row r="235" spans="1:21" s="2" customFormat="1" ht="15.75">
      <c r="A235" s="40"/>
      <c r="B235" s="120" t="s">
        <v>291</v>
      </c>
      <c r="C235" s="39"/>
      <c r="D235" s="16"/>
      <c r="E235" s="16"/>
      <c r="F235" s="17"/>
      <c r="G235" s="12"/>
      <c r="H235" s="16"/>
      <c r="I235" s="17"/>
      <c r="J235" s="16"/>
      <c r="K235" s="17"/>
      <c r="L235" s="16"/>
      <c r="M235" s="17"/>
      <c r="N235" s="16"/>
      <c r="O235" s="17"/>
      <c r="P235" s="16"/>
      <c r="Q235" s="17"/>
      <c r="R235" s="16"/>
      <c r="S235" s="73"/>
      <c r="T235" s="17" t="s">
        <v>366</v>
      </c>
      <c r="U235" s="16" t="s">
        <v>196</v>
      </c>
    </row>
    <row r="236" spans="1:21" s="2" customFormat="1" ht="15.75">
      <c r="A236" s="40" t="s">
        <v>3</v>
      </c>
      <c r="B236" s="120" t="s">
        <v>293</v>
      </c>
      <c r="C236" s="39"/>
      <c r="D236" s="16"/>
      <c r="E236" s="16"/>
      <c r="F236" s="17"/>
      <c r="G236" s="12" t="s">
        <v>3</v>
      </c>
      <c r="H236" s="16"/>
      <c r="I236" s="17"/>
      <c r="J236" s="16"/>
      <c r="K236" s="17"/>
      <c r="L236" s="16"/>
      <c r="M236" s="17"/>
      <c r="N236" s="16"/>
      <c r="O236" s="17"/>
      <c r="P236" s="16"/>
      <c r="Q236" s="17"/>
      <c r="R236" s="16"/>
      <c r="S236" s="73"/>
      <c r="T236" s="17" t="s">
        <v>354</v>
      </c>
      <c r="U236" s="16" t="s">
        <v>158</v>
      </c>
    </row>
    <row r="237" spans="1:21" s="2" customFormat="1" ht="15.75">
      <c r="A237" s="40"/>
      <c r="B237" s="16" t="s">
        <v>168</v>
      </c>
      <c r="C237" s="39"/>
      <c r="D237" s="16"/>
      <c r="E237" s="16"/>
      <c r="F237" s="17"/>
      <c r="G237" s="12"/>
      <c r="H237" s="16"/>
      <c r="I237" s="17"/>
      <c r="J237" s="16"/>
      <c r="K237" s="17"/>
      <c r="L237" s="16"/>
      <c r="M237" s="17"/>
      <c r="N237" s="16"/>
      <c r="O237" s="17"/>
      <c r="P237" s="16"/>
      <c r="Q237" s="17"/>
      <c r="R237" s="16"/>
      <c r="S237" s="73"/>
      <c r="T237" s="17" t="s">
        <v>367</v>
      </c>
      <c r="U237" s="16" t="s">
        <v>198</v>
      </c>
    </row>
    <row r="238" spans="1:21" s="2" customFormat="1" ht="15.75">
      <c r="A238" s="40"/>
      <c r="B238" s="16" t="s">
        <v>169</v>
      </c>
      <c r="C238" s="39"/>
      <c r="D238" s="16"/>
      <c r="E238" s="16"/>
      <c r="F238" s="17"/>
      <c r="G238" s="12"/>
      <c r="H238" s="16"/>
      <c r="I238" s="17"/>
      <c r="J238" s="16"/>
      <c r="K238" s="17"/>
      <c r="L238" s="16"/>
      <c r="M238" s="17"/>
      <c r="N238" s="16"/>
      <c r="O238" s="17"/>
      <c r="P238" s="16"/>
      <c r="Q238" s="17"/>
      <c r="R238" s="16"/>
      <c r="S238" s="73"/>
      <c r="T238" s="17" t="s">
        <v>356</v>
      </c>
      <c r="U238" s="16"/>
    </row>
    <row r="239" spans="1:21" s="2" customFormat="1" ht="15.75">
      <c r="A239" s="40"/>
      <c r="B239" s="16" t="s">
        <v>170</v>
      </c>
      <c r="C239" s="39"/>
      <c r="D239" s="16"/>
      <c r="E239" s="16"/>
      <c r="F239" s="17"/>
      <c r="G239" s="12"/>
      <c r="H239" s="16"/>
      <c r="I239" s="17"/>
      <c r="J239" s="16"/>
      <c r="K239" s="17"/>
      <c r="L239" s="16"/>
      <c r="M239" s="17"/>
      <c r="N239" s="16"/>
      <c r="O239" s="17"/>
      <c r="P239" s="16"/>
      <c r="Q239" s="17"/>
      <c r="R239" s="16"/>
      <c r="S239" s="73"/>
      <c r="T239" s="17" t="s">
        <v>357</v>
      </c>
      <c r="U239" s="16"/>
    </row>
    <row r="240" spans="1:21" s="2" customFormat="1" ht="15.75">
      <c r="A240" s="40"/>
      <c r="B240" s="16" t="s">
        <v>171</v>
      </c>
      <c r="C240" s="39"/>
      <c r="D240" s="16"/>
      <c r="E240" s="16"/>
      <c r="F240" s="17"/>
      <c r="G240" s="12"/>
      <c r="H240" s="16"/>
      <c r="I240" s="17"/>
      <c r="J240" s="16"/>
      <c r="K240" s="17"/>
      <c r="L240" s="16"/>
      <c r="M240" s="17"/>
      <c r="N240" s="16"/>
      <c r="O240" s="17"/>
      <c r="P240" s="16"/>
      <c r="Q240" s="17"/>
      <c r="R240" s="16"/>
      <c r="S240" s="73"/>
      <c r="T240" s="17"/>
      <c r="U240" s="16"/>
    </row>
    <row r="241" spans="1:21" s="2" customFormat="1" ht="15.75">
      <c r="A241" s="40"/>
      <c r="B241" s="16" t="s">
        <v>292</v>
      </c>
      <c r="C241" s="39"/>
      <c r="D241" s="16"/>
      <c r="E241" s="16"/>
      <c r="F241" s="17"/>
      <c r="G241" s="12"/>
      <c r="H241" s="16"/>
      <c r="I241" s="17"/>
      <c r="J241" s="16"/>
      <c r="K241" s="17"/>
      <c r="L241" s="16"/>
      <c r="M241" s="17"/>
      <c r="N241" s="16"/>
      <c r="O241" s="17"/>
      <c r="P241" s="16"/>
      <c r="Q241" s="17"/>
      <c r="R241" s="16"/>
      <c r="S241" s="73"/>
      <c r="T241" s="17"/>
      <c r="U241" s="16"/>
    </row>
    <row r="242" spans="1:21" s="2" customFormat="1" ht="15.75">
      <c r="A242" s="40"/>
      <c r="B242" s="16" t="s">
        <v>300</v>
      </c>
      <c r="C242" s="39"/>
      <c r="D242" s="16"/>
      <c r="E242" s="16"/>
      <c r="F242" s="17"/>
      <c r="G242" s="12"/>
      <c r="H242" s="16"/>
      <c r="I242" s="17"/>
      <c r="J242" s="16"/>
      <c r="K242" s="17"/>
      <c r="L242" s="16"/>
      <c r="M242" s="17"/>
      <c r="N242" s="16"/>
      <c r="O242" s="17"/>
      <c r="P242" s="16"/>
      <c r="Q242" s="17"/>
      <c r="R242" s="16"/>
      <c r="S242" s="73"/>
      <c r="T242" s="17"/>
      <c r="U242" s="16"/>
    </row>
    <row r="243" spans="1:21" s="2" customFormat="1" ht="15.75">
      <c r="A243" s="40"/>
      <c r="B243" s="16" t="s">
        <v>307</v>
      </c>
      <c r="C243" s="39"/>
      <c r="D243" s="16"/>
      <c r="E243" s="16"/>
      <c r="F243" s="17"/>
      <c r="G243" s="12"/>
      <c r="H243" s="16"/>
      <c r="I243" s="17"/>
      <c r="J243" s="16"/>
      <c r="K243" s="17"/>
      <c r="L243" s="16"/>
      <c r="M243" s="17"/>
      <c r="N243" s="16"/>
      <c r="O243" s="17"/>
      <c r="P243" s="16"/>
      <c r="Q243" s="17"/>
      <c r="R243" s="16"/>
      <c r="S243" s="73"/>
      <c r="T243" s="17"/>
      <c r="U243" s="16"/>
    </row>
    <row r="244" spans="1:21" s="2" customFormat="1" ht="15.75">
      <c r="A244" s="40"/>
      <c r="B244" s="16" t="s">
        <v>301</v>
      </c>
      <c r="C244" s="39"/>
      <c r="D244" s="16"/>
      <c r="E244" s="16"/>
      <c r="F244" s="17"/>
      <c r="G244" s="12"/>
      <c r="H244" s="16"/>
      <c r="I244" s="17"/>
      <c r="J244" s="16"/>
      <c r="K244" s="17"/>
      <c r="L244" s="16"/>
      <c r="M244" s="17"/>
      <c r="N244" s="16"/>
      <c r="O244" s="17"/>
      <c r="P244" s="16"/>
      <c r="Q244" s="17"/>
      <c r="R244" s="16"/>
      <c r="S244" s="73"/>
      <c r="T244" s="17"/>
      <c r="U244" s="16"/>
    </row>
    <row r="245" spans="1:21" s="2" customFormat="1" ht="15.75">
      <c r="A245" s="40"/>
      <c r="B245" s="16" t="s">
        <v>308</v>
      </c>
      <c r="C245" s="39"/>
      <c r="D245" s="16"/>
      <c r="E245" s="16"/>
      <c r="F245" s="17"/>
      <c r="G245" s="12"/>
      <c r="H245" s="16"/>
      <c r="I245" s="17"/>
      <c r="J245" s="16"/>
      <c r="K245" s="17"/>
      <c r="L245" s="16"/>
      <c r="M245" s="17"/>
      <c r="N245" s="16"/>
      <c r="O245" s="17"/>
      <c r="P245" s="16"/>
      <c r="Q245" s="17"/>
      <c r="R245" s="16"/>
      <c r="S245" s="73"/>
      <c r="T245" s="17"/>
      <c r="U245" s="16"/>
    </row>
    <row r="246" spans="1:21" s="2" customFormat="1" ht="15.75">
      <c r="A246" s="48"/>
      <c r="B246" s="131" t="s">
        <v>280</v>
      </c>
      <c r="C246" s="63"/>
      <c r="D246" s="64"/>
      <c r="E246" s="64"/>
      <c r="F246" s="62"/>
      <c r="G246" s="57"/>
      <c r="H246" s="64"/>
      <c r="I246" s="62"/>
      <c r="J246" s="64"/>
      <c r="K246" s="62"/>
      <c r="L246" s="64"/>
      <c r="M246" s="62"/>
      <c r="N246" s="64"/>
      <c r="O246" s="62"/>
      <c r="P246" s="64"/>
      <c r="Q246" s="62"/>
      <c r="R246" s="64"/>
      <c r="S246" s="74"/>
      <c r="T246" s="62" t="s">
        <v>3</v>
      </c>
      <c r="U246" s="64"/>
    </row>
    <row r="247" spans="1:21" s="2" customFormat="1" ht="15.75">
      <c r="A247" s="101" t="s">
        <v>275</v>
      </c>
      <c r="B247" s="30" t="s">
        <v>204</v>
      </c>
      <c r="C247" s="150">
        <f>D247+E247+F247+G247+H247+I247+J247+K247+L247+M247+N247+O247+P247+Q247+R247+S247</f>
        <v>6791.4</v>
      </c>
      <c r="D247" s="29">
        <v>0</v>
      </c>
      <c r="E247" s="29">
        <v>0</v>
      </c>
      <c r="F247" s="23">
        <v>0</v>
      </c>
      <c r="G247" s="83">
        <v>90</v>
      </c>
      <c r="H247" s="29">
        <v>933</v>
      </c>
      <c r="I247" s="29">
        <v>0</v>
      </c>
      <c r="J247" s="23">
        <v>0</v>
      </c>
      <c r="K247" s="83">
        <v>70</v>
      </c>
      <c r="L247" s="129">
        <v>526</v>
      </c>
      <c r="M247" s="23">
        <v>4449.4</v>
      </c>
      <c r="N247" s="29">
        <v>0</v>
      </c>
      <c r="O247" s="23">
        <v>80</v>
      </c>
      <c r="P247" s="29">
        <v>563</v>
      </c>
      <c r="Q247" s="23">
        <v>0</v>
      </c>
      <c r="R247" s="29">
        <v>0</v>
      </c>
      <c r="S247" s="47">
        <v>80</v>
      </c>
      <c r="T247" s="20" t="s">
        <v>205</v>
      </c>
      <c r="U247" s="30"/>
    </row>
    <row r="248" spans="1:21" s="2" customFormat="1" ht="15.75">
      <c r="A248" s="119"/>
      <c r="B248" s="16" t="s">
        <v>340</v>
      </c>
      <c r="C248" s="85" t="s">
        <v>3</v>
      </c>
      <c r="D248" s="16"/>
      <c r="E248" s="16"/>
      <c r="F248" s="17"/>
      <c r="G248" s="12"/>
      <c r="H248" s="16"/>
      <c r="I248" s="17"/>
      <c r="J248" s="16"/>
      <c r="K248" s="17"/>
      <c r="L248" s="16"/>
      <c r="M248" s="17"/>
      <c r="N248" s="16"/>
      <c r="O248" s="17"/>
      <c r="P248" s="16"/>
      <c r="Q248" s="17"/>
      <c r="R248" s="16"/>
      <c r="S248" s="73"/>
      <c r="T248" s="17" t="s">
        <v>318</v>
      </c>
      <c r="U248" s="16"/>
    </row>
    <row r="249" spans="1:21" s="2" customFormat="1" ht="15.75">
      <c r="A249" s="119"/>
      <c r="B249" s="16" t="s">
        <v>341</v>
      </c>
      <c r="C249" s="85"/>
      <c r="D249" s="16"/>
      <c r="E249" s="16"/>
      <c r="F249" s="17"/>
      <c r="G249" s="12" t="s">
        <v>3</v>
      </c>
      <c r="H249" s="16"/>
      <c r="I249" s="17"/>
      <c r="J249" s="16"/>
      <c r="K249" s="17"/>
      <c r="L249" s="16"/>
      <c r="M249" s="17"/>
      <c r="N249" s="16"/>
      <c r="O249" s="17"/>
      <c r="P249" s="16"/>
      <c r="Q249" s="17"/>
      <c r="R249" s="16"/>
      <c r="S249" s="73"/>
      <c r="T249" s="97" t="s">
        <v>321</v>
      </c>
      <c r="U249" s="16"/>
    </row>
    <row r="250" spans="1:21" s="2" customFormat="1" ht="15.75">
      <c r="A250" s="119"/>
      <c r="B250" s="16" t="s">
        <v>342</v>
      </c>
      <c r="C250" s="85"/>
      <c r="D250" s="16"/>
      <c r="E250" s="16"/>
      <c r="F250" s="17"/>
      <c r="G250" s="12"/>
      <c r="H250" s="16"/>
      <c r="I250" s="17"/>
      <c r="J250" s="16"/>
      <c r="K250" s="17"/>
      <c r="L250" s="16"/>
      <c r="M250" s="17"/>
      <c r="N250" s="16"/>
      <c r="O250" s="17"/>
      <c r="P250" s="16"/>
      <c r="Q250" s="17"/>
      <c r="R250" s="16"/>
      <c r="S250" s="73"/>
      <c r="T250" s="17" t="s">
        <v>319</v>
      </c>
      <c r="U250" s="16"/>
    </row>
    <row r="251" spans="1:21" s="2" customFormat="1" ht="15.75">
      <c r="A251" s="119"/>
      <c r="B251" s="16" t="s">
        <v>343</v>
      </c>
      <c r="C251" s="85"/>
      <c r="D251" s="16"/>
      <c r="E251" s="16"/>
      <c r="F251" s="17"/>
      <c r="G251" s="12"/>
      <c r="H251" s="16"/>
      <c r="I251" s="17"/>
      <c r="J251" s="16"/>
      <c r="K251" s="17"/>
      <c r="L251" s="16"/>
      <c r="M251" s="17"/>
      <c r="N251" s="16"/>
      <c r="O251" s="17"/>
      <c r="P251" s="16"/>
      <c r="Q251" s="17"/>
      <c r="R251" s="16"/>
      <c r="S251" s="73"/>
      <c r="T251" s="17" t="s">
        <v>320</v>
      </c>
      <c r="U251" s="16"/>
    </row>
    <row r="252" spans="1:21" s="2" customFormat="1" ht="15.75">
      <c r="A252" s="119"/>
      <c r="B252" s="16" t="s">
        <v>344</v>
      </c>
      <c r="C252" s="85"/>
      <c r="D252" s="16"/>
      <c r="E252" s="16"/>
      <c r="F252" s="17"/>
      <c r="G252" s="12"/>
      <c r="H252" s="16"/>
      <c r="I252" s="17"/>
      <c r="J252" s="16"/>
      <c r="K252" s="17"/>
      <c r="L252" s="16"/>
      <c r="M252" s="17"/>
      <c r="N252" s="16"/>
      <c r="O252" s="17"/>
      <c r="P252" s="16"/>
      <c r="Q252" s="17"/>
      <c r="R252" s="16"/>
      <c r="S252" s="73"/>
      <c r="T252" s="17"/>
      <c r="U252" s="16"/>
    </row>
    <row r="253" spans="1:21" s="2" customFormat="1" ht="15.75">
      <c r="A253" s="22" t="s">
        <v>276</v>
      </c>
      <c r="B253" s="20" t="s">
        <v>238</v>
      </c>
      <c r="C253" s="29">
        <v>400</v>
      </c>
      <c r="D253" s="23">
        <v>0</v>
      </c>
      <c r="E253" s="29">
        <v>0</v>
      </c>
      <c r="F253" s="23">
        <v>0</v>
      </c>
      <c r="G253" s="29">
        <v>100</v>
      </c>
      <c r="H253" s="23">
        <v>0</v>
      </c>
      <c r="I253" s="29">
        <v>0</v>
      </c>
      <c r="J253" s="23">
        <v>0</v>
      </c>
      <c r="K253" s="29">
        <v>100</v>
      </c>
      <c r="L253" s="23">
        <v>0</v>
      </c>
      <c r="M253" s="29">
        <v>0</v>
      </c>
      <c r="N253" s="23">
        <v>0</v>
      </c>
      <c r="O253" s="29">
        <v>100</v>
      </c>
      <c r="P253" s="23">
        <v>0</v>
      </c>
      <c r="Q253" s="29">
        <v>0</v>
      </c>
      <c r="R253" s="23">
        <v>0</v>
      </c>
      <c r="S253" s="29">
        <v>100</v>
      </c>
      <c r="T253" s="20" t="s">
        <v>205</v>
      </c>
      <c r="U253" s="25" t="s">
        <v>250</v>
      </c>
    </row>
    <row r="254" spans="1:21" s="145" customFormat="1" ht="15.75">
      <c r="A254" s="60">
        <v>1</v>
      </c>
      <c r="B254" s="61">
        <v>2</v>
      </c>
      <c r="C254" s="60">
        <v>3</v>
      </c>
      <c r="D254" s="61">
        <v>4</v>
      </c>
      <c r="E254" s="60">
        <v>5</v>
      </c>
      <c r="F254" s="61">
        <v>6</v>
      </c>
      <c r="G254" s="60">
        <v>7</v>
      </c>
      <c r="H254" s="61">
        <v>8</v>
      </c>
      <c r="I254" s="60">
        <v>9</v>
      </c>
      <c r="J254" s="61">
        <v>10</v>
      </c>
      <c r="K254" s="60">
        <v>11</v>
      </c>
      <c r="L254" s="61">
        <v>12</v>
      </c>
      <c r="M254" s="60">
        <v>13</v>
      </c>
      <c r="N254" s="61">
        <v>14</v>
      </c>
      <c r="O254" s="60">
        <v>15</v>
      </c>
      <c r="P254" s="61">
        <v>16</v>
      </c>
      <c r="Q254" s="60">
        <v>17</v>
      </c>
      <c r="R254" s="61">
        <v>18</v>
      </c>
      <c r="S254" s="60">
        <v>19</v>
      </c>
      <c r="T254" s="61">
        <v>16</v>
      </c>
      <c r="U254" s="61">
        <v>17</v>
      </c>
    </row>
    <row r="255" spans="1:21" s="2" customFormat="1" ht="15.75">
      <c r="A255" s="40"/>
      <c r="B255" s="17" t="s">
        <v>239</v>
      </c>
      <c r="C255" s="39"/>
      <c r="D255" s="17"/>
      <c r="E255" s="16"/>
      <c r="F255" s="17"/>
      <c r="G255" s="16"/>
      <c r="H255" s="17"/>
      <c r="I255" s="16"/>
      <c r="J255" s="17"/>
      <c r="K255" s="16"/>
      <c r="L255" s="17"/>
      <c r="M255" s="16"/>
      <c r="N255" s="17"/>
      <c r="O255" s="16"/>
      <c r="P255" s="17"/>
      <c r="Q255" s="16"/>
      <c r="R255" s="17"/>
      <c r="S255" s="16"/>
      <c r="T255" s="97" t="s">
        <v>321</v>
      </c>
      <c r="U255" s="4" t="s">
        <v>251</v>
      </c>
    </row>
    <row r="256" spans="1:21" s="2" customFormat="1" ht="15.75">
      <c r="A256" s="40"/>
      <c r="B256" s="17" t="s">
        <v>240</v>
      </c>
      <c r="C256" s="39"/>
      <c r="D256" s="17"/>
      <c r="E256" s="16"/>
      <c r="F256" s="17"/>
      <c r="G256" s="16"/>
      <c r="H256" s="17"/>
      <c r="I256" s="16"/>
      <c r="J256" s="17"/>
      <c r="K256" s="16"/>
      <c r="L256" s="17"/>
      <c r="M256" s="16"/>
      <c r="N256" s="17"/>
      <c r="O256" s="16"/>
      <c r="P256" s="17"/>
      <c r="Q256" s="16"/>
      <c r="R256" s="17"/>
      <c r="S256" s="16"/>
      <c r="T256" s="17" t="s">
        <v>319</v>
      </c>
      <c r="U256" s="4" t="s">
        <v>252</v>
      </c>
    </row>
    <row r="257" spans="1:21" s="2" customFormat="1" ht="15.75">
      <c r="A257" s="40"/>
      <c r="B257" s="17" t="s">
        <v>241</v>
      </c>
      <c r="C257" s="39"/>
      <c r="D257" s="17"/>
      <c r="E257" s="16"/>
      <c r="F257" s="17"/>
      <c r="G257" s="16"/>
      <c r="H257" s="17"/>
      <c r="I257" s="16"/>
      <c r="J257" s="17"/>
      <c r="K257" s="16"/>
      <c r="L257" s="17"/>
      <c r="M257" s="16"/>
      <c r="N257" s="17"/>
      <c r="O257" s="16"/>
      <c r="P257" s="17"/>
      <c r="Q257" s="16"/>
      <c r="R257" s="17"/>
      <c r="S257" s="16"/>
      <c r="T257" s="17" t="s">
        <v>320</v>
      </c>
      <c r="U257" s="4" t="s">
        <v>253</v>
      </c>
    </row>
    <row r="258" spans="1:21" s="2" customFormat="1" ht="15" customHeight="1">
      <c r="A258" s="40"/>
      <c r="B258" s="17" t="s">
        <v>242</v>
      </c>
      <c r="C258" s="39"/>
      <c r="D258" s="17"/>
      <c r="E258" s="16"/>
      <c r="F258" s="17"/>
      <c r="G258" s="16"/>
      <c r="H258" s="17"/>
      <c r="I258" s="16"/>
      <c r="J258" s="17"/>
      <c r="K258" s="16"/>
      <c r="L258" s="17"/>
      <c r="M258" s="16"/>
      <c r="N258" s="17"/>
      <c r="O258" s="16"/>
      <c r="P258" s="17"/>
      <c r="Q258" s="16"/>
      <c r="R258" s="17"/>
      <c r="S258" s="16"/>
      <c r="T258" s="17"/>
      <c r="U258" s="4" t="s">
        <v>254</v>
      </c>
    </row>
    <row r="259" spans="1:21" s="2" customFormat="1" ht="15" customHeight="1">
      <c r="A259" s="40"/>
      <c r="B259" s="17" t="s">
        <v>243</v>
      </c>
      <c r="C259" s="39"/>
      <c r="D259" s="17"/>
      <c r="E259" s="16"/>
      <c r="F259" s="17"/>
      <c r="G259" s="16"/>
      <c r="H259" s="17"/>
      <c r="I259" s="16"/>
      <c r="J259" s="17"/>
      <c r="K259" s="16"/>
      <c r="L259" s="17"/>
      <c r="M259" s="16"/>
      <c r="N259" s="17"/>
      <c r="O259" s="16"/>
      <c r="P259" s="17"/>
      <c r="Q259" s="16"/>
      <c r="R259" s="17"/>
      <c r="S259" s="16"/>
      <c r="T259" s="17"/>
      <c r="U259" s="4" t="s">
        <v>98</v>
      </c>
    </row>
    <row r="260" spans="1:21" s="2" customFormat="1" ht="15" customHeight="1">
      <c r="A260" s="40"/>
      <c r="B260" s="17" t="s">
        <v>244</v>
      </c>
      <c r="C260" s="39"/>
      <c r="D260" s="17"/>
      <c r="E260" s="16"/>
      <c r="F260" s="17"/>
      <c r="G260" s="16"/>
      <c r="H260" s="17"/>
      <c r="I260" s="16"/>
      <c r="J260" s="17"/>
      <c r="K260" s="16"/>
      <c r="L260" s="17"/>
      <c r="M260" s="16"/>
      <c r="N260" s="17"/>
      <c r="O260" s="16"/>
      <c r="P260" s="17"/>
      <c r="Q260" s="16"/>
      <c r="R260" s="17"/>
      <c r="S260" s="16"/>
      <c r="T260" s="17"/>
      <c r="U260" s="4" t="s">
        <v>255</v>
      </c>
    </row>
    <row r="261" spans="1:21" s="2" customFormat="1" ht="15" customHeight="1">
      <c r="A261" s="48"/>
      <c r="B261" s="62" t="s">
        <v>245</v>
      </c>
      <c r="C261" s="63"/>
      <c r="D261" s="62"/>
      <c r="E261" s="64"/>
      <c r="F261" s="62"/>
      <c r="G261" s="64"/>
      <c r="H261" s="62"/>
      <c r="I261" s="64"/>
      <c r="J261" s="62"/>
      <c r="K261" s="64"/>
      <c r="L261" s="62"/>
      <c r="M261" s="64"/>
      <c r="N261" s="62"/>
      <c r="O261" s="64"/>
      <c r="P261" s="62"/>
      <c r="Q261" s="64"/>
      <c r="R261" s="62"/>
      <c r="S261" s="64"/>
      <c r="T261" s="62"/>
      <c r="U261" s="64"/>
    </row>
    <row r="262" spans="1:21" s="145" customFormat="1" ht="15.75">
      <c r="A262" s="60">
        <v>1</v>
      </c>
      <c r="B262" s="61">
        <v>2</v>
      </c>
      <c r="C262" s="60">
        <v>3</v>
      </c>
      <c r="D262" s="61">
        <v>4</v>
      </c>
      <c r="E262" s="60">
        <v>5</v>
      </c>
      <c r="F262" s="61">
        <v>6</v>
      </c>
      <c r="G262" s="60">
        <v>7</v>
      </c>
      <c r="H262" s="61">
        <v>8</v>
      </c>
      <c r="I262" s="60">
        <v>9</v>
      </c>
      <c r="J262" s="61">
        <v>10</v>
      </c>
      <c r="K262" s="60">
        <v>11</v>
      </c>
      <c r="L262" s="61">
        <v>12</v>
      </c>
      <c r="M262" s="60">
        <v>13</v>
      </c>
      <c r="N262" s="61">
        <v>14</v>
      </c>
      <c r="O262" s="60">
        <v>15</v>
      </c>
      <c r="P262" s="61">
        <v>16</v>
      </c>
      <c r="Q262" s="60">
        <v>17</v>
      </c>
      <c r="R262" s="61">
        <v>18</v>
      </c>
      <c r="S262" s="60">
        <v>19</v>
      </c>
      <c r="T262" s="61">
        <v>16</v>
      </c>
      <c r="U262" s="61">
        <v>17</v>
      </c>
    </row>
    <row r="263" spans="1:21" s="2" customFormat="1" ht="15" customHeight="1">
      <c r="A263" s="40"/>
      <c r="B263" s="17"/>
      <c r="C263" s="39"/>
      <c r="D263" s="17"/>
      <c r="E263" s="16"/>
      <c r="F263" s="17"/>
      <c r="G263" s="16"/>
      <c r="H263" s="17"/>
      <c r="I263" s="16"/>
      <c r="J263" s="17"/>
      <c r="K263" s="16"/>
      <c r="L263" s="17"/>
      <c r="M263" s="16"/>
      <c r="N263" s="17"/>
      <c r="O263" s="16"/>
      <c r="P263" s="17"/>
      <c r="Q263" s="16"/>
      <c r="R263" s="17"/>
      <c r="S263" s="16"/>
      <c r="T263" s="17"/>
      <c r="U263" s="16"/>
    </row>
    <row r="264" spans="1:21" s="2" customFormat="1" ht="15" customHeight="1">
      <c r="A264" s="40"/>
      <c r="B264" s="17" t="s">
        <v>246</v>
      </c>
      <c r="C264" s="39"/>
      <c r="D264" s="17"/>
      <c r="E264" s="16"/>
      <c r="F264" s="17"/>
      <c r="G264" s="16"/>
      <c r="H264" s="17"/>
      <c r="I264" s="16"/>
      <c r="J264" s="17"/>
      <c r="K264" s="16"/>
      <c r="L264" s="17"/>
      <c r="M264" s="16"/>
      <c r="N264" s="17"/>
      <c r="O264" s="16"/>
      <c r="P264" s="17"/>
      <c r="Q264" s="16"/>
      <c r="R264" s="17"/>
      <c r="S264" s="16"/>
      <c r="T264" s="17"/>
      <c r="U264" s="16"/>
    </row>
    <row r="265" spans="1:21" s="2" customFormat="1" ht="15" customHeight="1">
      <c r="A265" s="40"/>
      <c r="B265" s="17" t="s">
        <v>247</v>
      </c>
      <c r="C265" s="39"/>
      <c r="D265" s="17"/>
      <c r="E265" s="16"/>
      <c r="F265" s="17"/>
      <c r="G265" s="16"/>
      <c r="H265" s="17"/>
      <c r="I265" s="16"/>
      <c r="J265" s="17"/>
      <c r="K265" s="16"/>
      <c r="L265" s="17"/>
      <c r="M265" s="16"/>
      <c r="N265" s="17"/>
      <c r="O265" s="16"/>
      <c r="P265" s="17"/>
      <c r="Q265" s="16"/>
      <c r="R265" s="17"/>
      <c r="S265" s="16"/>
      <c r="T265" s="17"/>
      <c r="U265" s="16"/>
    </row>
    <row r="266" spans="1:21" s="2" customFormat="1" ht="15" customHeight="1">
      <c r="A266" s="40"/>
      <c r="B266" s="17" t="s">
        <v>248</v>
      </c>
      <c r="C266" s="39"/>
      <c r="D266" s="17"/>
      <c r="E266" s="16"/>
      <c r="F266" s="17"/>
      <c r="G266" s="16"/>
      <c r="H266" s="17"/>
      <c r="I266" s="16"/>
      <c r="J266" s="17"/>
      <c r="K266" s="16"/>
      <c r="L266" s="17"/>
      <c r="M266" s="16"/>
      <c r="N266" s="17"/>
      <c r="O266" s="16"/>
      <c r="P266" s="17"/>
      <c r="Q266" s="16"/>
      <c r="R266" s="17"/>
      <c r="S266" s="16"/>
      <c r="T266" s="17"/>
      <c r="U266" s="16"/>
    </row>
    <row r="267" spans="1:21" s="2" customFormat="1" ht="15" customHeight="1">
      <c r="A267" s="48"/>
      <c r="B267" s="17" t="s">
        <v>249</v>
      </c>
      <c r="C267" s="63"/>
      <c r="D267" s="17"/>
      <c r="E267" s="64"/>
      <c r="F267" s="17"/>
      <c r="G267" s="64"/>
      <c r="H267" s="17"/>
      <c r="I267" s="64"/>
      <c r="J267" s="17"/>
      <c r="K267" s="64"/>
      <c r="L267" s="17"/>
      <c r="M267" s="64"/>
      <c r="N267" s="17"/>
      <c r="O267" s="64"/>
      <c r="P267" s="17"/>
      <c r="Q267" s="64"/>
      <c r="R267" s="17"/>
      <c r="S267" s="64"/>
      <c r="T267" s="17"/>
      <c r="U267" s="64"/>
    </row>
    <row r="268" spans="1:21" s="2" customFormat="1" ht="15" customHeight="1">
      <c r="A268" s="22" t="s">
        <v>277</v>
      </c>
      <c r="B268" s="132" t="s">
        <v>281</v>
      </c>
      <c r="C268" s="83">
        <f>D268+G268+H268+K268+L268+O268+P268+S268</f>
        <v>22231.6</v>
      </c>
      <c r="D268" s="83">
        <v>3200</v>
      </c>
      <c r="E268" s="29"/>
      <c r="F268" s="23"/>
      <c r="G268" s="29">
        <v>1000</v>
      </c>
      <c r="H268" s="83">
        <v>2178</v>
      </c>
      <c r="I268" s="29" t="s">
        <v>3</v>
      </c>
      <c r="J268" s="23"/>
      <c r="K268" s="29">
        <v>3000</v>
      </c>
      <c r="L268" s="23">
        <v>2539</v>
      </c>
      <c r="M268" s="29"/>
      <c r="N268" s="23"/>
      <c r="O268" s="29">
        <v>3495.6</v>
      </c>
      <c r="P268" s="23">
        <v>2819</v>
      </c>
      <c r="Q268" s="29"/>
      <c r="R268" s="23"/>
      <c r="S268" s="29">
        <v>4000</v>
      </c>
      <c r="T268" s="20"/>
      <c r="U268" s="30"/>
    </row>
    <row r="269" spans="1:21" s="2" customFormat="1" ht="15" customHeight="1">
      <c r="A269" s="40"/>
      <c r="B269" s="12" t="s">
        <v>282</v>
      </c>
      <c r="C269" s="75"/>
      <c r="D269" s="12"/>
      <c r="E269" s="16"/>
      <c r="F269" s="17"/>
      <c r="G269" s="16"/>
      <c r="H269" s="12"/>
      <c r="I269" s="16"/>
      <c r="J269" s="17"/>
      <c r="K269" s="16"/>
      <c r="L269" s="17"/>
      <c r="M269" s="16"/>
      <c r="N269" s="17"/>
      <c r="O269" s="16"/>
      <c r="P269" s="17"/>
      <c r="Q269" s="16"/>
      <c r="R269" s="17"/>
      <c r="S269" s="16"/>
      <c r="T269" s="17"/>
      <c r="U269" s="16"/>
    </row>
    <row r="270" spans="1:21" s="2" customFormat="1" ht="15" customHeight="1">
      <c r="A270" s="40"/>
      <c r="B270" s="12" t="s">
        <v>283</v>
      </c>
      <c r="C270" s="75"/>
      <c r="D270" s="12"/>
      <c r="E270" s="16"/>
      <c r="F270" s="17"/>
      <c r="G270" s="16"/>
      <c r="H270" s="12"/>
      <c r="I270" s="16"/>
      <c r="J270" s="17"/>
      <c r="K270" s="16"/>
      <c r="L270" s="17"/>
      <c r="M270" s="16"/>
      <c r="N270" s="17"/>
      <c r="O270" s="16"/>
      <c r="P270" s="17"/>
      <c r="Q270" s="16"/>
      <c r="R270" s="17"/>
      <c r="S270" s="16"/>
      <c r="T270" s="17"/>
      <c r="U270" s="16"/>
    </row>
    <row r="271" spans="1:21" s="2" customFormat="1" ht="15" customHeight="1">
      <c r="A271" s="40"/>
      <c r="B271" s="16" t="s">
        <v>300</v>
      </c>
      <c r="C271" s="75"/>
      <c r="D271" s="12"/>
      <c r="E271" s="16"/>
      <c r="F271" s="17"/>
      <c r="G271" s="16"/>
      <c r="H271" s="12"/>
      <c r="I271" s="16"/>
      <c r="J271" s="17"/>
      <c r="K271" s="16"/>
      <c r="L271" s="17"/>
      <c r="M271" s="16"/>
      <c r="N271" s="17"/>
      <c r="O271" s="16"/>
      <c r="P271" s="17"/>
      <c r="Q271" s="16"/>
      <c r="R271" s="17"/>
      <c r="S271" s="16"/>
      <c r="T271" s="17"/>
      <c r="U271" s="16"/>
    </row>
    <row r="272" spans="1:21" s="2" customFormat="1" ht="15" customHeight="1">
      <c r="A272" s="40"/>
      <c r="B272" s="16" t="s">
        <v>322</v>
      </c>
      <c r="C272" s="75"/>
      <c r="D272" s="12"/>
      <c r="E272" s="16"/>
      <c r="F272" s="17"/>
      <c r="G272" s="16"/>
      <c r="H272" s="12"/>
      <c r="I272" s="16"/>
      <c r="J272" s="17"/>
      <c r="K272" s="16"/>
      <c r="L272" s="17"/>
      <c r="M272" s="16"/>
      <c r="N272" s="17"/>
      <c r="O272" s="16"/>
      <c r="P272" s="17"/>
      <c r="Q272" s="16"/>
      <c r="R272" s="17"/>
      <c r="S272" s="16"/>
      <c r="T272" s="17"/>
      <c r="U272" s="16"/>
    </row>
    <row r="273" spans="1:21" s="2" customFormat="1" ht="15" customHeight="1">
      <c r="A273" s="40"/>
      <c r="B273" s="16" t="s">
        <v>323</v>
      </c>
      <c r="C273" s="75"/>
      <c r="D273" s="12"/>
      <c r="E273" s="16"/>
      <c r="F273" s="17"/>
      <c r="G273" s="16"/>
      <c r="H273" s="12"/>
      <c r="I273" s="16"/>
      <c r="J273" s="17"/>
      <c r="K273" s="16"/>
      <c r="L273" s="17"/>
      <c r="M273" s="16"/>
      <c r="N273" s="17"/>
      <c r="O273" s="16"/>
      <c r="P273" s="17"/>
      <c r="Q273" s="16"/>
      <c r="R273" s="17"/>
      <c r="S273" s="16"/>
      <c r="T273" s="17"/>
      <c r="U273" s="16"/>
    </row>
    <row r="274" spans="1:21" s="2" customFormat="1" ht="15" customHeight="1">
      <c r="A274" s="40"/>
      <c r="B274" s="16" t="s">
        <v>324</v>
      </c>
      <c r="C274" s="75"/>
      <c r="D274" s="12"/>
      <c r="E274" s="16"/>
      <c r="F274" s="17"/>
      <c r="G274" s="16"/>
      <c r="H274" s="12"/>
      <c r="I274" s="16"/>
      <c r="J274" s="17"/>
      <c r="K274" s="16"/>
      <c r="L274" s="17"/>
      <c r="M274" s="16"/>
      <c r="N274" s="17"/>
      <c r="O274" s="16"/>
      <c r="P274" s="17"/>
      <c r="Q274" s="16"/>
      <c r="R274" s="17"/>
      <c r="S274" s="16"/>
      <c r="T274" s="17"/>
      <c r="U274" s="16"/>
    </row>
    <row r="275" spans="1:21" s="2" customFormat="1" ht="15" customHeight="1">
      <c r="A275" s="40"/>
      <c r="B275" s="16" t="s">
        <v>325</v>
      </c>
      <c r="C275" s="75"/>
      <c r="D275" s="12"/>
      <c r="E275" s="16"/>
      <c r="F275" s="17"/>
      <c r="G275" s="16"/>
      <c r="H275" s="12"/>
      <c r="I275" s="16"/>
      <c r="J275" s="17"/>
      <c r="K275" s="16"/>
      <c r="L275" s="17"/>
      <c r="M275" s="16"/>
      <c r="N275" s="17"/>
      <c r="O275" s="16"/>
      <c r="P275" s="17"/>
      <c r="Q275" s="16"/>
      <c r="R275" s="17"/>
      <c r="S275" s="16"/>
      <c r="T275" s="17"/>
      <c r="U275" s="16"/>
    </row>
    <row r="276" spans="1:21" s="2" customFormat="1" ht="15" customHeight="1">
      <c r="A276" s="40"/>
      <c r="B276" s="16" t="s">
        <v>326</v>
      </c>
      <c r="C276" s="75"/>
      <c r="D276" s="12"/>
      <c r="E276" s="16"/>
      <c r="F276" s="17"/>
      <c r="G276" s="16"/>
      <c r="H276" s="12"/>
      <c r="I276" s="16"/>
      <c r="J276" s="17"/>
      <c r="K276" s="16"/>
      <c r="L276" s="17"/>
      <c r="M276" s="16"/>
      <c r="N276" s="17"/>
      <c r="O276" s="16"/>
      <c r="P276" s="17"/>
      <c r="Q276" s="16"/>
      <c r="R276" s="17"/>
      <c r="S276" s="16"/>
      <c r="T276" s="17"/>
      <c r="U276" s="16"/>
    </row>
    <row r="277" spans="1:21" s="2" customFormat="1" ht="15" customHeight="1">
      <c r="A277" s="40"/>
      <c r="B277" s="16" t="s">
        <v>327</v>
      </c>
      <c r="C277" s="75"/>
      <c r="D277" s="12"/>
      <c r="E277" s="16"/>
      <c r="F277" s="17"/>
      <c r="G277" s="16"/>
      <c r="H277" s="12"/>
      <c r="I277" s="16"/>
      <c r="J277" s="17"/>
      <c r="K277" s="16"/>
      <c r="L277" s="17"/>
      <c r="M277" s="16"/>
      <c r="N277" s="17"/>
      <c r="O277" s="16"/>
      <c r="P277" s="17"/>
      <c r="Q277" s="16"/>
      <c r="R277" s="17"/>
      <c r="S277" s="16"/>
      <c r="T277" s="17"/>
      <c r="U277" s="16"/>
    </row>
    <row r="278" spans="1:21" s="2" customFormat="1" ht="15" customHeight="1">
      <c r="A278" s="40"/>
      <c r="B278" s="17" t="s">
        <v>328</v>
      </c>
      <c r="C278" s="75"/>
      <c r="D278" s="12"/>
      <c r="E278" s="16"/>
      <c r="F278" s="17"/>
      <c r="G278" s="16"/>
      <c r="H278" s="12"/>
      <c r="I278" s="16"/>
      <c r="J278" s="17"/>
      <c r="K278" s="16"/>
      <c r="L278" s="17"/>
      <c r="M278" s="16"/>
      <c r="N278" s="17"/>
      <c r="O278" s="16"/>
      <c r="P278" s="17"/>
      <c r="Q278" s="16"/>
      <c r="R278" s="17"/>
      <c r="S278" s="16"/>
      <c r="T278" s="17"/>
      <c r="U278" s="16"/>
    </row>
    <row r="279" spans="1:21" s="2" customFormat="1" ht="15" customHeight="1">
      <c r="A279" s="40"/>
      <c r="B279" s="17" t="s">
        <v>329</v>
      </c>
      <c r="C279" s="75"/>
      <c r="D279" s="12"/>
      <c r="E279" s="16"/>
      <c r="F279" s="17"/>
      <c r="G279" s="16"/>
      <c r="H279" s="12"/>
      <c r="I279" s="16"/>
      <c r="J279" s="17"/>
      <c r="K279" s="16"/>
      <c r="L279" s="17"/>
      <c r="M279" s="16"/>
      <c r="N279" s="17"/>
      <c r="O279" s="16"/>
      <c r="P279" s="17"/>
      <c r="Q279" s="16"/>
      <c r="R279" s="17"/>
      <c r="S279" s="16"/>
      <c r="T279" s="17"/>
      <c r="U279" s="16"/>
    </row>
    <row r="280" spans="1:21" s="2" customFormat="1" ht="15" customHeight="1">
      <c r="A280" s="40"/>
      <c r="B280" s="17" t="s">
        <v>330</v>
      </c>
      <c r="C280" s="75"/>
      <c r="D280" s="12"/>
      <c r="E280" s="16"/>
      <c r="F280" s="17"/>
      <c r="G280" s="16"/>
      <c r="H280" s="12"/>
      <c r="I280" s="16"/>
      <c r="J280" s="17"/>
      <c r="K280" s="16"/>
      <c r="L280" s="17"/>
      <c r="M280" s="16"/>
      <c r="N280" s="17"/>
      <c r="O280" s="16"/>
      <c r="P280" s="17"/>
      <c r="Q280" s="16"/>
      <c r="R280" s="17"/>
      <c r="S280" s="16"/>
      <c r="T280" s="17"/>
      <c r="U280" s="16"/>
    </row>
    <row r="281" spans="1:21" s="2" customFormat="1" ht="15" customHeight="1">
      <c r="A281" s="48"/>
      <c r="B281" s="17" t="s">
        <v>331</v>
      </c>
      <c r="C281" s="133"/>
      <c r="D281" s="57"/>
      <c r="E281" s="64"/>
      <c r="F281" s="62"/>
      <c r="G281" s="64"/>
      <c r="H281" s="57"/>
      <c r="I281" s="64"/>
      <c r="J281" s="62"/>
      <c r="K281" s="64"/>
      <c r="L281" s="62"/>
      <c r="M281" s="64"/>
      <c r="N281" s="62"/>
      <c r="O281" s="64"/>
      <c r="P281" s="62"/>
      <c r="Q281" s="64"/>
      <c r="R281" s="62"/>
      <c r="S281" s="64"/>
      <c r="T281" s="62"/>
      <c r="U281" s="64"/>
    </row>
    <row r="282" spans="1:21" s="166" customFormat="1" ht="15" customHeight="1">
      <c r="A282" s="158"/>
      <c r="B282" s="152" t="s">
        <v>345</v>
      </c>
      <c r="C282" s="164">
        <f>C253+C247+C225+C173+C162+C149+C138+C155</f>
        <v>11046.4</v>
      </c>
      <c r="D282" s="152">
        <v>0</v>
      </c>
      <c r="E282" s="165">
        <v>0</v>
      </c>
      <c r="F282" s="165">
        <v>0</v>
      </c>
      <c r="G282" s="152">
        <f aca="true" t="shared" si="0" ref="G282:S282">G253+G247+G225+G173+G162+G149+G138+G155</f>
        <v>630</v>
      </c>
      <c r="H282" s="152">
        <f t="shared" si="0"/>
        <v>933</v>
      </c>
      <c r="I282" s="152">
        <f t="shared" si="0"/>
        <v>0</v>
      </c>
      <c r="J282" s="152">
        <f t="shared" si="0"/>
        <v>0</v>
      </c>
      <c r="K282" s="152">
        <f t="shared" si="0"/>
        <v>1070</v>
      </c>
      <c r="L282" s="152">
        <f t="shared" si="0"/>
        <v>526</v>
      </c>
      <c r="M282" s="152">
        <f t="shared" si="0"/>
        <v>4449.4</v>
      </c>
      <c r="N282" s="152">
        <f t="shared" si="0"/>
        <v>0</v>
      </c>
      <c r="O282" s="152">
        <f t="shared" si="0"/>
        <v>775</v>
      </c>
      <c r="P282" s="152">
        <f t="shared" si="0"/>
        <v>733</v>
      </c>
      <c r="Q282" s="152">
        <f t="shared" si="0"/>
        <v>1010</v>
      </c>
      <c r="R282" s="152">
        <f t="shared" si="0"/>
        <v>0</v>
      </c>
      <c r="S282" s="152">
        <f t="shared" si="0"/>
        <v>920</v>
      </c>
      <c r="T282" s="152"/>
      <c r="U282" s="152"/>
    </row>
    <row r="283" spans="1:21" s="171" customFormat="1" ht="16.5" customHeight="1">
      <c r="A283" s="167"/>
      <c r="B283" s="168" t="s">
        <v>236</v>
      </c>
      <c r="C283" s="169">
        <f aca="true" t="shared" si="1" ref="C283:S283">C282+C136+C72</f>
        <v>20077.9</v>
      </c>
      <c r="D283" s="169">
        <f t="shared" si="1"/>
        <v>300</v>
      </c>
      <c r="E283" s="169">
        <f t="shared" si="1"/>
        <v>0</v>
      </c>
      <c r="F283" s="169">
        <f t="shared" si="1"/>
        <v>0</v>
      </c>
      <c r="G283" s="169">
        <f t="shared" si="1"/>
        <v>630</v>
      </c>
      <c r="H283" s="169">
        <f t="shared" si="1"/>
        <v>3503</v>
      </c>
      <c r="I283" s="169">
        <f t="shared" si="1"/>
        <v>0</v>
      </c>
      <c r="J283" s="169">
        <f t="shared" si="1"/>
        <v>0</v>
      </c>
      <c r="K283" s="169">
        <f t="shared" si="1"/>
        <v>1070</v>
      </c>
      <c r="L283" s="169">
        <f t="shared" si="1"/>
        <v>993.6</v>
      </c>
      <c r="M283" s="169">
        <f t="shared" si="1"/>
        <v>6633.299999999999</v>
      </c>
      <c r="N283" s="169">
        <f t="shared" si="1"/>
        <v>700</v>
      </c>
      <c r="O283" s="169">
        <f t="shared" si="1"/>
        <v>775</v>
      </c>
      <c r="P283" s="169">
        <f t="shared" si="1"/>
        <v>3543</v>
      </c>
      <c r="Q283" s="169">
        <f t="shared" si="1"/>
        <v>1010</v>
      </c>
      <c r="R283" s="169">
        <f t="shared" si="1"/>
        <v>0</v>
      </c>
      <c r="S283" s="169">
        <f t="shared" si="1"/>
        <v>920</v>
      </c>
      <c r="T283" s="170"/>
      <c r="U283" s="170"/>
    </row>
    <row r="284" spans="1:21" s="2" customFormat="1" ht="16.5" thickBot="1">
      <c r="A284" s="105"/>
      <c r="B284" s="106"/>
      <c r="C284" s="107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</row>
    <row r="285" spans="1:29" s="2" customFormat="1" ht="48" customHeight="1" thickBot="1">
      <c r="A285" s="105"/>
      <c r="B285" s="106"/>
      <c r="C285" s="107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X285" s="108"/>
      <c r="Y285" s="172" t="s">
        <v>346</v>
      </c>
      <c r="Z285" s="109">
        <v>0</v>
      </c>
      <c r="AA285" s="109">
        <v>0</v>
      </c>
      <c r="AB285" s="109">
        <v>700</v>
      </c>
      <c r="AC285" s="109">
        <v>0</v>
      </c>
    </row>
    <row r="286" spans="1:29" s="2" customFormat="1" ht="32.25" thickBot="1">
      <c r="A286" s="105"/>
      <c r="B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X286" s="108"/>
      <c r="Y286" s="173" t="s">
        <v>347</v>
      </c>
      <c r="Z286" s="109">
        <v>0</v>
      </c>
      <c r="AA286" s="110">
        <v>0</v>
      </c>
      <c r="AB286" s="109">
        <v>6633.3</v>
      </c>
      <c r="AC286" s="109">
        <v>1010</v>
      </c>
    </row>
    <row r="287" spans="1:29" s="2" customFormat="1" ht="32.25" thickBot="1">
      <c r="A287" s="105"/>
      <c r="B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X287" s="108"/>
      <c r="Y287" s="173" t="s">
        <v>348</v>
      </c>
      <c r="Z287" s="109">
        <v>300</v>
      </c>
      <c r="AA287" s="109">
        <v>3503</v>
      </c>
      <c r="AB287" s="175">
        <v>993.6</v>
      </c>
      <c r="AC287" s="109">
        <v>3543</v>
      </c>
    </row>
    <row r="288" spans="1:29" s="2" customFormat="1" ht="31.5">
      <c r="A288" s="105"/>
      <c r="B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X288" s="200"/>
      <c r="Y288" s="174" t="s">
        <v>349</v>
      </c>
      <c r="Z288" s="202">
        <v>630</v>
      </c>
      <c r="AA288" s="202">
        <v>1070</v>
      </c>
      <c r="AB288" s="202">
        <v>775</v>
      </c>
      <c r="AC288" s="202">
        <v>920</v>
      </c>
    </row>
    <row r="289" spans="1:29" s="2" customFormat="1" ht="16.5" thickBot="1">
      <c r="A289" s="105"/>
      <c r="B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X289" s="201"/>
      <c r="Y289" s="173" t="s">
        <v>350</v>
      </c>
      <c r="Z289" s="203"/>
      <c r="AA289" s="203"/>
      <c r="AB289" s="203"/>
      <c r="AC289" s="203"/>
    </row>
    <row r="290" spans="1:29" s="2" customFormat="1" ht="31.5">
      <c r="A290" s="105"/>
      <c r="B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X290" s="99"/>
      <c r="Y290" s="174" t="s">
        <v>351</v>
      </c>
      <c r="Z290" s="2">
        <f>Z285+Z286+Z287+Z288</f>
        <v>930</v>
      </c>
      <c r="AA290" s="2">
        <f>AA285+AA286+AA287+AA288</f>
        <v>4573</v>
      </c>
      <c r="AB290" s="2">
        <f>AB285+AB286+AB287+AB288</f>
        <v>9101.9</v>
      </c>
      <c r="AC290" s="2">
        <f>AC285+AC286+AC287+AC288</f>
        <v>5473</v>
      </c>
    </row>
    <row r="291" spans="1:25" s="2" customFormat="1" ht="32.25" thickBot="1">
      <c r="A291" s="105"/>
      <c r="B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Y291" s="173" t="s">
        <v>352</v>
      </c>
    </row>
    <row r="292" spans="1:21" s="2" customFormat="1" ht="15.75">
      <c r="A292" s="105"/>
      <c r="B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</row>
    <row r="293" spans="1:21" s="2" customFormat="1" ht="15.75">
      <c r="A293" s="105"/>
      <c r="B293" s="106"/>
      <c r="C293" s="107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</row>
    <row r="294" spans="1:21" s="2" customFormat="1" ht="15.75">
      <c r="A294" s="105"/>
      <c r="B294" s="106"/>
      <c r="C294" s="107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</row>
    <row r="295" spans="1:21" s="2" customFormat="1" ht="15.75">
      <c r="A295" s="105"/>
      <c r="B295" s="106"/>
      <c r="C295" s="107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</row>
    <row r="296" spans="1:21" s="2" customFormat="1" ht="15.75">
      <c r="A296" s="105"/>
      <c r="B296" s="106"/>
      <c r="C296" s="107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</row>
    <row r="297" spans="1:21" s="2" customFormat="1" ht="15.75">
      <c r="A297" s="105"/>
      <c r="B297" s="106"/>
      <c r="C297" s="107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</row>
    <row r="298" spans="1:21" s="2" customFormat="1" ht="15.75">
      <c r="A298" s="105"/>
      <c r="B298" s="106"/>
      <c r="C298" s="107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</row>
    <row r="299" spans="1:21" s="2" customFormat="1" ht="15.75">
      <c r="A299" s="105"/>
      <c r="B299" s="106"/>
      <c r="C299" s="107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</row>
    <row r="300" spans="1:21" s="2" customFormat="1" ht="15.75">
      <c r="A300" s="105"/>
      <c r="B300" s="106"/>
      <c r="C300" s="107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</row>
    <row r="301" spans="1:21" s="2" customFormat="1" ht="15.75">
      <c r="A301" s="105"/>
      <c r="B301" s="106"/>
      <c r="C301" s="107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</row>
    <row r="302" spans="1:21" s="2" customFormat="1" ht="15.75">
      <c r="A302" s="105"/>
      <c r="B302" s="106"/>
      <c r="C302" s="107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</row>
    <row r="303" spans="1:21" s="2" customFormat="1" ht="15.75">
      <c r="A303" s="105"/>
      <c r="B303" s="106"/>
      <c r="C303" s="107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</row>
    <row r="304" spans="1:21" s="2" customFormat="1" ht="15.75">
      <c r="A304" s="105"/>
      <c r="B304" s="106"/>
      <c r="C304" s="107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</row>
    <row r="305" spans="1:21" s="2" customFormat="1" ht="15.75">
      <c r="A305" s="105"/>
      <c r="B305" s="106"/>
      <c r="C305" s="107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</row>
    <row r="306" spans="1:21" s="2" customFormat="1" ht="15.75">
      <c r="A306" s="105"/>
      <c r="B306" s="106"/>
      <c r="C306" s="107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</row>
    <row r="307" spans="1:21" s="2" customFormat="1" ht="15.75">
      <c r="A307" s="105"/>
      <c r="B307" s="106"/>
      <c r="C307" s="107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</row>
    <row r="308" spans="1:21" s="2" customFormat="1" ht="15.75">
      <c r="A308" s="105"/>
      <c r="B308" s="106"/>
      <c r="C308" s="107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</row>
    <row r="309" spans="1:21" s="2" customFormat="1" ht="15.75">
      <c r="A309" s="105"/>
      <c r="B309" s="106"/>
      <c r="C309" s="107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</row>
    <row r="310" spans="1:21" s="2" customFormat="1" ht="15.75">
      <c r="A310" s="105"/>
      <c r="B310" s="106"/>
      <c r="C310" s="107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</row>
    <row r="311" spans="1:21" s="2" customFormat="1" ht="15.75">
      <c r="A311" s="105"/>
      <c r="B311" s="106"/>
      <c r="C311" s="107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</row>
    <row r="312" spans="1:21" s="2" customFormat="1" ht="15.75">
      <c r="A312" s="105"/>
      <c r="B312" s="106"/>
      <c r="C312" s="107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</row>
    <row r="313" spans="1:21" s="2" customFormat="1" ht="15.75">
      <c r="A313" s="105"/>
      <c r="B313" s="106"/>
      <c r="C313" s="107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</row>
    <row r="314" spans="1:21" s="2" customFormat="1" ht="15.75">
      <c r="A314" s="105"/>
      <c r="B314" s="106"/>
      <c r="C314" s="107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</row>
    <row r="315" spans="1:21" s="2" customFormat="1" ht="15.75">
      <c r="A315" s="105"/>
      <c r="B315" s="106"/>
      <c r="C315" s="107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</row>
    <row r="316" spans="1:21" s="2" customFormat="1" ht="15.75">
      <c r="A316" s="105"/>
      <c r="B316" s="106"/>
      <c r="C316" s="107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</row>
    <row r="317" spans="1:21" s="2" customFormat="1" ht="15.75">
      <c r="A317" s="105"/>
      <c r="B317" s="106"/>
      <c r="C317" s="107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</row>
    <row r="318" spans="1:21" s="2" customFormat="1" ht="15.75">
      <c r="A318" s="105"/>
      <c r="B318" s="106"/>
      <c r="C318" s="107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</row>
    <row r="319" spans="1:21" s="2" customFormat="1" ht="15.75">
      <c r="A319" s="105"/>
      <c r="B319" s="106"/>
      <c r="C319" s="107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</row>
    <row r="320" spans="1:21" s="2" customFormat="1" ht="15.75">
      <c r="A320" s="105"/>
      <c r="B320" s="106"/>
      <c r="C320" s="107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</row>
    <row r="321" spans="1:21" s="2" customFormat="1" ht="15.75">
      <c r="A321" s="105"/>
      <c r="B321" s="106"/>
      <c r="C321" s="107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</row>
    <row r="322" spans="1:21" s="2" customFormat="1" ht="15.75">
      <c r="A322" s="105"/>
      <c r="B322" s="106"/>
      <c r="C322" s="107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</row>
    <row r="323" spans="1:21" s="2" customFormat="1" ht="15.75">
      <c r="A323" s="105"/>
      <c r="B323" s="106"/>
      <c r="C323" s="107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</row>
    <row r="324" spans="1:21" s="2" customFormat="1" ht="15.75">
      <c r="A324" s="105"/>
      <c r="B324" s="106"/>
      <c r="C324" s="107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</row>
    <row r="325" spans="1:21" s="2" customFormat="1" ht="15.75">
      <c r="A325" s="105"/>
      <c r="B325" s="106"/>
      <c r="C325" s="107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</row>
    <row r="326" spans="1:21" s="2" customFormat="1" ht="15.75">
      <c r="A326" s="105"/>
      <c r="B326" s="106"/>
      <c r="C326" s="107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</row>
    <row r="327" spans="1:21" s="2" customFormat="1" ht="15.75">
      <c r="A327" s="105"/>
      <c r="B327" s="106"/>
      <c r="C327" s="107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</row>
    <row r="328" spans="1:21" s="2" customFormat="1" ht="15.75">
      <c r="A328" s="105"/>
      <c r="B328" s="106"/>
      <c r="C328" s="107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</row>
    <row r="329" spans="1:21" s="102" customFormat="1" ht="15.75">
      <c r="A329" s="7"/>
      <c r="B329" s="8"/>
      <c r="C329" s="37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s="102" customFormat="1" ht="15.75">
      <c r="A330" s="7"/>
      <c r="B330" s="8"/>
      <c r="C330" s="37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s="102" customFormat="1" ht="15.75">
      <c r="A331" s="7"/>
      <c r="B331" s="8"/>
      <c r="C331" s="3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s="102" customFormat="1" ht="15.75">
      <c r="A332" s="7"/>
      <c r="B332" s="8"/>
      <c r="C332" s="37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s="102" customFormat="1" ht="15.75">
      <c r="A333" s="7"/>
      <c r="B333" s="8"/>
      <c r="C333" s="37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102" customFormat="1" ht="15.75">
      <c r="A334" s="7"/>
      <c r="B334" s="8"/>
      <c r="C334" s="37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s="102" customFormat="1" ht="15.75">
      <c r="A335" s="7"/>
      <c r="B335" s="8"/>
      <c r="C335" s="37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s="102" customFormat="1" ht="15.75">
      <c r="A336" s="7"/>
      <c r="B336" s="8"/>
      <c r="C336" s="37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s="102" customFormat="1" ht="15.75">
      <c r="A337" s="7"/>
      <c r="B337" s="8"/>
      <c r="C337" s="37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s="102" customFormat="1" ht="15.75">
      <c r="A338" s="7"/>
      <c r="B338" s="8"/>
      <c r="C338" s="37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s="102" customFormat="1" ht="15.75">
      <c r="A339" s="7"/>
      <c r="B339" s="8"/>
      <c r="C339" s="37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s="102" customFormat="1" ht="15.75">
      <c r="A340" s="7"/>
      <c r="B340" s="8"/>
      <c r="C340" s="37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s="102" customFormat="1" ht="15.75">
      <c r="A341" s="7"/>
      <c r="B341" s="8"/>
      <c r="C341" s="37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s="102" customFormat="1" ht="15.75">
      <c r="A342" s="7"/>
      <c r="B342" s="8"/>
      <c r="C342" s="37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s="102" customFormat="1" ht="15.75">
      <c r="A343" s="7"/>
      <c r="B343" s="8"/>
      <c r="C343" s="37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s="102" customFormat="1" ht="15.75">
      <c r="A344" s="7"/>
      <c r="B344" s="8"/>
      <c r="C344" s="37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s="102" customFormat="1" ht="15.75">
      <c r="A345" s="7"/>
      <c r="B345" s="8"/>
      <c r="C345" s="37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s="102" customFormat="1" ht="15.75">
      <c r="A346" s="7"/>
      <c r="B346" s="8"/>
      <c r="C346" s="3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s="102" customFormat="1" ht="15.75">
      <c r="A347" s="7"/>
      <c r="B347" s="8"/>
      <c r="C347" s="37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s="102" customFormat="1" ht="15.75">
      <c r="A348" s="7"/>
      <c r="B348" s="8"/>
      <c r="C348" s="37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s="102" customFormat="1" ht="15.75">
      <c r="A349" s="7"/>
      <c r="B349" s="8"/>
      <c r="C349" s="37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s="102" customFormat="1" ht="15.75">
      <c r="A350" s="7"/>
      <c r="B350" s="8"/>
      <c r="C350" s="37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s="102" customFormat="1" ht="15.75">
      <c r="A351" s="7"/>
      <c r="B351" s="8"/>
      <c r="C351" s="37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s="102" customFormat="1" ht="15.75">
      <c r="A352" s="7"/>
      <c r="B352" s="8"/>
      <c r="C352" s="3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s="102" customFormat="1" ht="15.75">
      <c r="A353" s="7"/>
      <c r="B353" s="8"/>
      <c r="C353" s="37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s="102" customFormat="1" ht="15.75">
      <c r="A354" s="7"/>
      <c r="B354" s="8"/>
      <c r="C354" s="37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s="102" customFormat="1" ht="15.75">
      <c r="A355" s="7"/>
      <c r="B355" s="8"/>
      <c r="C355" s="37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s="102" customFormat="1" ht="15.75">
      <c r="A356" s="7"/>
      <c r="B356" s="8"/>
      <c r="C356" s="37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s="102" customFormat="1" ht="15.75">
      <c r="A357" s="7"/>
      <c r="B357" s="8"/>
      <c r="C357" s="37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s="102" customFormat="1" ht="15.75">
      <c r="A358" s="7"/>
      <c r="B358" s="8"/>
      <c r="C358" s="37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s="102" customFormat="1" ht="15.75">
      <c r="A359" s="7"/>
      <c r="B359" s="8"/>
      <c r="C359" s="37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s="102" customFormat="1" ht="15.75">
      <c r="A360" s="7"/>
      <c r="B360" s="8"/>
      <c r="C360" s="37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s="102" customFormat="1" ht="15.75">
      <c r="A361" s="7"/>
      <c r="B361" s="8"/>
      <c r="C361" s="37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s="102" customFormat="1" ht="15.75">
      <c r="A362" s="7"/>
      <c r="B362" s="8"/>
      <c r="C362" s="37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s="102" customFormat="1" ht="15.75">
      <c r="A363" s="7"/>
      <c r="B363" s="8"/>
      <c r="C363" s="37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s="102" customFormat="1" ht="15.75">
      <c r="A364" s="7"/>
      <c r="B364" s="8"/>
      <c r="C364" s="37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s="102" customFormat="1" ht="15.75">
      <c r="A365" s="7"/>
      <c r="B365" s="8"/>
      <c r="C365" s="37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s="102" customFormat="1" ht="15.75">
      <c r="A366" s="7"/>
      <c r="B366" s="8"/>
      <c r="C366" s="37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s="102" customFormat="1" ht="15.75">
      <c r="A367" s="7"/>
      <c r="B367" s="8"/>
      <c r="C367" s="37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s="102" customFormat="1" ht="15.75">
      <c r="A368" s="7"/>
      <c r="B368" s="8"/>
      <c r="C368" s="37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s="102" customFormat="1" ht="15.75">
      <c r="A369" s="7"/>
      <c r="B369" s="8"/>
      <c r="C369" s="37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s="102" customFormat="1" ht="15.75">
      <c r="A370" s="7"/>
      <c r="B370" s="8"/>
      <c r="C370" s="37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s="102" customFormat="1" ht="15.75">
      <c r="A371" s="7"/>
      <c r="B371" s="8"/>
      <c r="C371" s="37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s="102" customFormat="1" ht="15.75">
      <c r="A372" s="7"/>
      <c r="B372" s="8"/>
      <c r="C372" s="37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s="102" customFormat="1" ht="15.75">
      <c r="A373" s="7"/>
      <c r="B373" s="8"/>
      <c r="C373" s="37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s="102" customFormat="1" ht="15.75">
      <c r="A374" s="7"/>
      <c r="B374" s="8"/>
      <c r="C374" s="37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s="102" customFormat="1" ht="15.75">
      <c r="A375" s="7"/>
      <c r="B375" s="8"/>
      <c r="C375" s="37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s="102" customFormat="1" ht="15.75">
      <c r="A376" s="7"/>
      <c r="B376" s="8"/>
      <c r="C376" s="37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s="102" customFormat="1" ht="15.75">
      <c r="A377" s="7"/>
      <c r="B377" s="8"/>
      <c r="C377" s="37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s="102" customFormat="1" ht="15.75">
      <c r="A378" s="7"/>
      <c r="B378" s="8"/>
      <c r="C378" s="37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s="102" customFormat="1" ht="15.75">
      <c r="A379" s="7"/>
      <c r="B379" s="8"/>
      <c r="C379" s="37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s="102" customFormat="1" ht="15.75">
      <c r="A380" s="7"/>
      <c r="B380" s="8"/>
      <c r="C380" s="37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s="102" customFormat="1" ht="15.75">
      <c r="A381" s="7"/>
      <c r="B381" s="8"/>
      <c r="C381" s="37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s="102" customFormat="1" ht="15.75">
      <c r="A382" s="7"/>
      <c r="B382" s="8"/>
      <c r="C382" s="37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s="102" customFormat="1" ht="15.75">
      <c r="A383" s="7"/>
      <c r="B383" s="8"/>
      <c r="C383" s="37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s="102" customFormat="1" ht="15.75">
      <c r="A384" s="7"/>
      <c r="B384" s="8"/>
      <c r="C384" s="37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s="102" customFormat="1" ht="15.75">
      <c r="A385" s="7"/>
      <c r="B385" s="8"/>
      <c r="C385" s="37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s="102" customFormat="1" ht="15.75">
      <c r="A386" s="7"/>
      <c r="B386" s="8"/>
      <c r="C386" s="37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s="102" customFormat="1" ht="15.75">
      <c r="A387" s="7"/>
      <c r="B387" s="8"/>
      <c r="C387" s="37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s="102" customFormat="1" ht="15.75">
      <c r="A388" s="7"/>
      <c r="B388" s="8"/>
      <c r="C388" s="37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s="102" customFormat="1" ht="15.75">
      <c r="A389" s="7"/>
      <c r="B389" s="8"/>
      <c r="C389" s="37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s="102" customFormat="1" ht="15.75">
      <c r="A390" s="7"/>
      <c r="B390" s="8"/>
      <c r="C390" s="37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s="102" customFormat="1" ht="15.75">
      <c r="A391" s="7"/>
      <c r="B391" s="8"/>
      <c r="C391" s="37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s="102" customFormat="1" ht="15.75">
      <c r="A392" s="7"/>
      <c r="B392" s="8"/>
      <c r="C392" s="37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s="102" customFormat="1" ht="15.75">
      <c r="A393" s="7"/>
      <c r="B393" s="8"/>
      <c r="C393" s="37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s="102" customFormat="1" ht="15.75">
      <c r="A394" s="7"/>
      <c r="B394" s="8"/>
      <c r="C394" s="37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s="102" customFormat="1" ht="15.75">
      <c r="A395" s="7"/>
      <c r="B395" s="8"/>
      <c r="C395" s="37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s="102" customFormat="1" ht="15.75">
      <c r="A396" s="7"/>
      <c r="B396" s="8"/>
      <c r="C396" s="37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s="102" customFormat="1" ht="15.75">
      <c r="A397" s="7"/>
      <c r="B397" s="8"/>
      <c r="C397" s="37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s="102" customFormat="1" ht="15.75">
      <c r="A398" s="7"/>
      <c r="B398" s="8"/>
      <c r="C398" s="37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s="102" customFormat="1" ht="15.75">
      <c r="A399" s="7"/>
      <c r="B399" s="8"/>
      <c r="C399" s="37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s="102" customFormat="1" ht="15.75">
      <c r="A400" s="7"/>
      <c r="B400" s="8"/>
      <c r="C400" s="37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s="102" customFormat="1" ht="15.75">
      <c r="A401" s="7"/>
      <c r="B401" s="8"/>
      <c r="C401" s="37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s="102" customFormat="1" ht="15.75">
      <c r="A402" s="7"/>
      <c r="B402" s="8"/>
      <c r="C402" s="37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s="102" customFormat="1" ht="15.75">
      <c r="A403" s="7"/>
      <c r="B403" s="8"/>
      <c r="C403" s="37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s="102" customFormat="1" ht="15.75">
      <c r="A404" s="7"/>
      <c r="B404" s="8"/>
      <c r="C404" s="37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s="102" customFormat="1" ht="15.75">
      <c r="A405" s="7"/>
      <c r="B405" s="8"/>
      <c r="C405" s="37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s="102" customFormat="1" ht="15.75">
      <c r="A406" s="7"/>
      <c r="B406" s="8"/>
      <c r="C406" s="37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s="102" customFormat="1" ht="15.75">
      <c r="A407" s="7"/>
      <c r="B407" s="8"/>
      <c r="C407" s="37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s="102" customFormat="1" ht="15.75">
      <c r="A408" s="7"/>
      <c r="B408" s="8"/>
      <c r="C408" s="37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s="102" customFormat="1" ht="15.75">
      <c r="A409" s="7"/>
      <c r="B409" s="8"/>
      <c r="C409" s="37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s="102" customFormat="1" ht="15.75">
      <c r="A410" s="7"/>
      <c r="B410" s="8"/>
      <c r="C410" s="37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s="102" customFormat="1" ht="15.75">
      <c r="A411" s="7"/>
      <c r="B411" s="8"/>
      <c r="C411" s="37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s="102" customFormat="1" ht="15.75">
      <c r="A412" s="7"/>
      <c r="B412" s="8"/>
      <c r="C412" s="37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s="102" customFormat="1" ht="15.75">
      <c r="A413" s="7"/>
      <c r="B413" s="8"/>
      <c r="C413" s="37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s="102" customFormat="1" ht="15.75">
      <c r="A414" s="7"/>
      <c r="B414" s="8"/>
      <c r="C414" s="37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s="102" customFormat="1" ht="15.75">
      <c r="A415" s="7"/>
      <c r="B415" s="8"/>
      <c r="C415" s="3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s="102" customFormat="1" ht="15.75">
      <c r="A416" s="7"/>
      <c r="B416" s="8"/>
      <c r="C416" s="37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s="102" customFormat="1" ht="15.75">
      <c r="A417" s="7"/>
      <c r="B417" s="8"/>
      <c r="C417" s="37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s="102" customFormat="1" ht="15.75">
      <c r="A418" s="7"/>
      <c r="B418" s="8"/>
      <c r="C418" s="37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s="102" customFormat="1" ht="15.75">
      <c r="A419" s="7"/>
      <c r="B419" s="8"/>
      <c r="C419" s="37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s="102" customFormat="1" ht="15.75">
      <c r="A420" s="7"/>
      <c r="B420" s="8"/>
      <c r="C420" s="37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s="102" customFormat="1" ht="15.75">
      <c r="A421" s="7"/>
      <c r="B421" s="8"/>
      <c r="C421" s="37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s="102" customFormat="1" ht="15.75">
      <c r="A422" s="7"/>
      <c r="B422" s="8"/>
      <c r="C422" s="37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s="102" customFormat="1" ht="15.75">
      <c r="A423" s="7"/>
      <c r="B423" s="8"/>
      <c r="C423" s="37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s="102" customFormat="1" ht="15.75">
      <c r="A424" s="7"/>
      <c r="B424" s="8"/>
      <c r="C424" s="37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s="102" customFormat="1" ht="15.75">
      <c r="A425" s="7"/>
      <c r="B425" s="8"/>
      <c r="C425" s="37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s="102" customFormat="1" ht="15.75">
      <c r="A426" s="7"/>
      <c r="B426" s="8"/>
      <c r="C426" s="37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s="102" customFormat="1" ht="15.75">
      <c r="A427" s="7"/>
      <c r="B427" s="8"/>
      <c r="C427" s="37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s="102" customFormat="1" ht="15.75">
      <c r="A428" s="7"/>
      <c r="B428" s="8"/>
      <c r="C428" s="37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s="102" customFormat="1" ht="15.75">
      <c r="A429" s="7"/>
      <c r="B429" s="8"/>
      <c r="C429" s="37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s="102" customFormat="1" ht="15.75">
      <c r="A430" s="7"/>
      <c r="B430" s="8"/>
      <c r="C430" s="37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s="102" customFormat="1" ht="15.75">
      <c r="A431" s="7"/>
      <c r="B431" s="8"/>
      <c r="C431" s="37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s="102" customFormat="1" ht="15.75">
      <c r="A432" s="7"/>
      <c r="B432" s="8"/>
      <c r="C432" s="37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s="102" customFormat="1" ht="15.75">
      <c r="A433" s="7"/>
      <c r="B433" s="8"/>
      <c r="C433" s="37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s="102" customFormat="1" ht="15.75">
      <c r="A434" s="7"/>
      <c r="B434" s="8"/>
      <c r="C434" s="37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s="102" customFormat="1" ht="15.75">
      <c r="A435" s="7"/>
      <c r="B435" s="8"/>
      <c r="C435" s="37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s="102" customFormat="1" ht="15.75">
      <c r="A436" s="7"/>
      <c r="B436" s="8"/>
      <c r="C436" s="37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s="102" customFormat="1" ht="15.75">
      <c r="A437" s="7"/>
      <c r="B437" s="8"/>
      <c r="C437" s="37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s="102" customFormat="1" ht="15.75">
      <c r="A438" s="7"/>
      <c r="B438" s="8"/>
      <c r="C438" s="37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s="102" customFormat="1" ht="15.75">
      <c r="A439" s="7"/>
      <c r="B439" s="8"/>
      <c r="C439" s="37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s="102" customFormat="1" ht="15.75">
      <c r="A440" s="7"/>
      <c r="B440" s="8"/>
      <c r="C440" s="37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s="102" customFormat="1" ht="15.75">
      <c r="A441" s="7"/>
      <c r="B441" s="8"/>
      <c r="C441" s="37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s="102" customFormat="1" ht="15.75">
      <c r="A442" s="7"/>
      <c r="B442" s="8"/>
      <c r="C442" s="37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s="102" customFormat="1" ht="15.75">
      <c r="A443" s="7"/>
      <c r="B443" s="8"/>
      <c r="C443" s="37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s="102" customFormat="1" ht="15.75">
      <c r="A444" s="7"/>
      <c r="B444" s="8"/>
      <c r="C444" s="37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s="102" customFormat="1" ht="15.75">
      <c r="A445" s="7"/>
      <c r="B445" s="8"/>
      <c r="C445" s="37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s="102" customFormat="1" ht="15.75">
      <c r="A446" s="7"/>
      <c r="B446" s="8"/>
      <c r="C446" s="37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s="102" customFormat="1" ht="15.75">
      <c r="A447" s="7"/>
      <c r="B447" s="8"/>
      <c r="C447" s="37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s="102" customFormat="1" ht="15.75">
      <c r="A448" s="7"/>
      <c r="B448" s="8"/>
      <c r="C448" s="37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s="102" customFormat="1" ht="15.75">
      <c r="A449" s="7"/>
      <c r="B449" s="8"/>
      <c r="C449" s="37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s="102" customFormat="1" ht="15.75">
      <c r="A450" s="7"/>
      <c r="B450" s="8"/>
      <c r="C450" s="37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s="102" customFormat="1" ht="15.75">
      <c r="A451" s="7"/>
      <c r="B451" s="8"/>
      <c r="C451" s="37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s="102" customFormat="1" ht="15.75">
      <c r="A452" s="7"/>
      <c r="B452" s="8"/>
      <c r="C452" s="37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s="102" customFormat="1" ht="15.75">
      <c r="A453" s="7"/>
      <c r="B453" s="8"/>
      <c r="C453" s="37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s="102" customFormat="1" ht="15.75">
      <c r="A454" s="7"/>
      <c r="B454" s="8"/>
      <c r="C454" s="37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s="102" customFormat="1" ht="15.75">
      <c r="A455" s="7"/>
      <c r="B455" s="8"/>
      <c r="C455" s="37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s="102" customFormat="1" ht="15.75">
      <c r="A456" s="7"/>
      <c r="B456" s="8"/>
      <c r="C456" s="3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s="102" customFormat="1" ht="15.75">
      <c r="A457" s="7"/>
      <c r="B457" s="8"/>
      <c r="C457" s="37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s="102" customFormat="1" ht="15.75">
      <c r="A458" s="7"/>
      <c r="B458" s="8"/>
      <c r="C458" s="37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s="102" customFormat="1" ht="15.75">
      <c r="A459" s="7"/>
      <c r="B459" s="8"/>
      <c r="C459" s="37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s="102" customFormat="1" ht="15.75">
      <c r="A460" s="7"/>
      <c r="B460" s="8"/>
      <c r="C460" s="37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s="102" customFormat="1" ht="15.75">
      <c r="A461" s="7"/>
      <c r="B461" s="8"/>
      <c r="C461" s="37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s="102" customFormat="1" ht="15.75">
      <c r="A462" s="7"/>
      <c r="B462" s="8"/>
      <c r="C462" s="37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s="102" customFormat="1" ht="15.75">
      <c r="A463" s="7"/>
      <c r="B463" s="8"/>
      <c r="C463" s="37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s="102" customFormat="1" ht="15.75">
      <c r="A464" s="7"/>
      <c r="B464" s="8"/>
      <c r="C464" s="37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s="102" customFormat="1" ht="15.75">
      <c r="A465" s="7"/>
      <c r="B465" s="8"/>
      <c r="C465" s="37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s="102" customFormat="1" ht="15.75">
      <c r="A466" s="7"/>
      <c r="B466" s="8"/>
      <c r="C466" s="37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s="102" customFormat="1" ht="15.75">
      <c r="A467" s="7"/>
      <c r="B467" s="8"/>
      <c r="C467" s="37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s="102" customFormat="1" ht="15.75">
      <c r="A468" s="7"/>
      <c r="B468" s="8"/>
      <c r="C468" s="37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s="102" customFormat="1" ht="15.75">
      <c r="A469" s="7"/>
      <c r="B469" s="8"/>
      <c r="C469" s="37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s="102" customFormat="1" ht="15.75">
      <c r="A470" s="7"/>
      <c r="B470" s="8"/>
      <c r="C470" s="37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s="102" customFormat="1" ht="15.75">
      <c r="A471" s="7"/>
      <c r="B471" s="8"/>
      <c r="C471" s="37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s="102" customFormat="1" ht="15.75">
      <c r="A472" s="7"/>
      <c r="B472" s="8"/>
      <c r="C472" s="37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s="102" customFormat="1" ht="15.75">
      <c r="A473" s="7"/>
      <c r="B473" s="8"/>
      <c r="C473" s="37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s="102" customFormat="1" ht="15.75">
      <c r="A474" s="7"/>
      <c r="B474" s="8"/>
      <c r="C474" s="37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s="102" customFormat="1" ht="15.75">
      <c r="A475" s="7"/>
      <c r="B475" s="8"/>
      <c r="C475" s="37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s="102" customFormat="1" ht="15.75">
      <c r="A476" s="7"/>
      <c r="B476" s="8"/>
      <c r="C476" s="37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s="102" customFormat="1" ht="15.75">
      <c r="A477" s="7"/>
      <c r="B477" s="8"/>
      <c r="C477" s="37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s="102" customFormat="1" ht="15.75">
      <c r="A478" s="7"/>
      <c r="B478" s="8"/>
      <c r="C478" s="37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s="102" customFormat="1" ht="15.75">
      <c r="A479" s="7"/>
      <c r="B479" s="8"/>
      <c r="C479" s="37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s="102" customFormat="1" ht="15.75">
      <c r="A480" s="7"/>
      <c r="B480" s="8"/>
      <c r="C480" s="37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s="102" customFormat="1" ht="15.75">
      <c r="A481" s="7"/>
      <c r="B481" s="8"/>
      <c r="C481" s="37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s="102" customFormat="1" ht="15.75">
      <c r="A482" s="7"/>
      <c r="B482" s="8"/>
      <c r="C482" s="37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s="102" customFormat="1" ht="15.75">
      <c r="A483" s="7"/>
      <c r="B483" s="8"/>
      <c r="C483" s="37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s="102" customFormat="1" ht="15.75">
      <c r="A484" s="7"/>
      <c r="B484" s="8"/>
      <c r="C484" s="37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s="102" customFormat="1" ht="15.75">
      <c r="A485" s="7"/>
      <c r="B485" s="8"/>
      <c r="C485" s="37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s="102" customFormat="1" ht="15.75">
      <c r="A486" s="7"/>
      <c r="B486" s="8"/>
      <c r="C486" s="37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s="102" customFormat="1" ht="15.75">
      <c r="A487" s="7"/>
      <c r="B487" s="8"/>
      <c r="C487" s="37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s="102" customFormat="1" ht="15.75">
      <c r="A488" s="7"/>
      <c r="B488" s="8"/>
      <c r="C488" s="37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s="102" customFormat="1" ht="15.75">
      <c r="A489" s="7"/>
      <c r="B489" s="8"/>
      <c r="C489" s="37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s="102" customFormat="1" ht="15.75">
      <c r="A490" s="7"/>
      <c r="B490" s="8"/>
      <c r="C490" s="37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s="102" customFormat="1" ht="15.75">
      <c r="A491" s="7"/>
      <c r="B491" s="8"/>
      <c r="C491" s="37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s="102" customFormat="1" ht="15.75">
      <c r="A492" s="7"/>
      <c r="B492" s="8"/>
      <c r="C492" s="37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s="102" customFormat="1" ht="15.75">
      <c r="A493" s="7"/>
      <c r="B493" s="8"/>
      <c r="C493" s="37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s="102" customFormat="1" ht="15.75">
      <c r="A494" s="7"/>
      <c r="B494" s="8"/>
      <c r="C494" s="37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s="102" customFormat="1" ht="15.75">
      <c r="A495" s="7"/>
      <c r="B495" s="8"/>
      <c r="C495" s="37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102" customFormat="1" ht="15.75">
      <c r="A496" s="7"/>
      <c r="B496" s="8"/>
      <c r="C496" s="37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102" customFormat="1" ht="15.75">
      <c r="A497" s="7"/>
      <c r="B497" s="8"/>
      <c r="C497" s="3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102" customFormat="1" ht="15.75">
      <c r="A498" s="7"/>
      <c r="B498" s="8"/>
      <c r="C498" s="37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102" customFormat="1" ht="15.75">
      <c r="A499" s="7"/>
      <c r="B499" s="8"/>
      <c r="C499" s="37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102" customFormat="1" ht="15.75">
      <c r="A500" s="7"/>
      <c r="B500" s="8"/>
      <c r="C500" s="37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102" customFormat="1" ht="15.75">
      <c r="A501" s="7"/>
      <c r="B501" s="8"/>
      <c r="C501" s="37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102" customFormat="1" ht="15.75">
      <c r="A502" s="7"/>
      <c r="B502" s="8"/>
      <c r="C502" s="37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102" customFormat="1" ht="15.75">
      <c r="A503" s="7"/>
      <c r="B503" s="8"/>
      <c r="C503" s="37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102" customFormat="1" ht="15.75">
      <c r="A504" s="7"/>
      <c r="B504" s="8"/>
      <c r="C504" s="37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102" customFormat="1" ht="15.75">
      <c r="A505" s="7"/>
      <c r="B505" s="8"/>
      <c r="C505" s="37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102" customFormat="1" ht="15.75">
      <c r="A506" s="7"/>
      <c r="B506" s="8"/>
      <c r="C506" s="37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102" customFormat="1" ht="15.75">
      <c r="A507" s="7"/>
      <c r="B507" s="8"/>
      <c r="C507" s="37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102" customFormat="1" ht="15.75">
      <c r="A508" s="7"/>
      <c r="B508" s="8"/>
      <c r="C508" s="37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102" customFormat="1" ht="15.75">
      <c r="A509" s="7"/>
      <c r="B509" s="8"/>
      <c r="C509" s="37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102" customFormat="1" ht="15.75">
      <c r="A510" s="7"/>
      <c r="B510" s="8"/>
      <c r="C510" s="37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102" customFormat="1" ht="15.75">
      <c r="A511" s="7"/>
      <c r="B511" s="8"/>
      <c r="C511" s="37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102" customFormat="1" ht="15.75">
      <c r="A512" s="7"/>
      <c r="B512" s="8"/>
      <c r="C512" s="37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102" customFormat="1" ht="15.75">
      <c r="A513" s="7"/>
      <c r="B513" s="8"/>
      <c r="C513" s="37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102" customFormat="1" ht="15.75">
      <c r="A514" s="7"/>
      <c r="B514" s="8"/>
      <c r="C514" s="37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102" customFormat="1" ht="15.75">
      <c r="A515" s="7"/>
      <c r="B515" s="8"/>
      <c r="C515" s="37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102" customFormat="1" ht="15.75">
      <c r="A516" s="7"/>
      <c r="B516" s="8"/>
      <c r="C516" s="37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102" customFormat="1" ht="15.75">
      <c r="A517" s="7"/>
      <c r="B517" s="8"/>
      <c r="C517" s="37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102" customFormat="1" ht="15.75">
      <c r="A518" s="7"/>
      <c r="B518" s="8"/>
      <c r="C518" s="37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102" customFormat="1" ht="15.75">
      <c r="A519" s="7"/>
      <c r="B519" s="8"/>
      <c r="C519" s="37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102" customFormat="1" ht="15.75">
      <c r="A520" s="7"/>
      <c r="B520" s="8"/>
      <c r="C520" s="37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102" customFormat="1" ht="15.75">
      <c r="A521" s="7"/>
      <c r="B521" s="8"/>
      <c r="C521" s="37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102" customFormat="1" ht="15.75">
      <c r="A522" s="7"/>
      <c r="B522" s="8"/>
      <c r="C522" s="37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102" customFormat="1" ht="15.75">
      <c r="A523" s="7"/>
      <c r="B523" s="8"/>
      <c r="C523" s="37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102" customFormat="1" ht="15.75">
      <c r="A524" s="7"/>
      <c r="B524" s="8"/>
      <c r="C524" s="37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102" customFormat="1" ht="15.75">
      <c r="A525" s="7"/>
      <c r="B525" s="8"/>
      <c r="C525" s="37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102" customFormat="1" ht="15.75">
      <c r="A526" s="7"/>
      <c r="B526" s="8"/>
      <c r="C526" s="37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102" customFormat="1" ht="15.75">
      <c r="A527" s="7"/>
      <c r="B527" s="8"/>
      <c r="C527" s="37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102" customFormat="1" ht="15.75">
      <c r="A528" s="7"/>
      <c r="B528" s="8"/>
      <c r="C528" s="37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102" customFormat="1" ht="15.75">
      <c r="A529" s="7"/>
      <c r="B529" s="8"/>
      <c r="C529" s="37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102" customFormat="1" ht="15.75">
      <c r="A530" s="7"/>
      <c r="B530" s="8"/>
      <c r="C530" s="37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102" customFormat="1" ht="15.75">
      <c r="A531" s="7"/>
      <c r="B531" s="8"/>
      <c r="C531" s="37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102" customFormat="1" ht="15.75">
      <c r="A532" s="7"/>
      <c r="B532" s="8"/>
      <c r="C532" s="37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102" customFormat="1" ht="15.75">
      <c r="A533" s="7"/>
      <c r="B533" s="8"/>
      <c r="C533" s="37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102" customFormat="1" ht="15.75">
      <c r="A534" s="7"/>
      <c r="B534" s="8"/>
      <c r="C534" s="37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102" customFormat="1" ht="15.75">
      <c r="A535" s="7"/>
      <c r="B535" s="8"/>
      <c r="C535" s="37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102" customFormat="1" ht="15.75">
      <c r="A536" s="7"/>
      <c r="B536" s="8"/>
      <c r="C536" s="37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102" customFormat="1" ht="15.75">
      <c r="A537" s="7"/>
      <c r="B537" s="8"/>
      <c r="C537" s="37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102" customFormat="1" ht="15.75">
      <c r="A538" s="7"/>
      <c r="B538" s="8"/>
      <c r="C538" s="37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102" customFormat="1" ht="15.75">
      <c r="A539" s="7"/>
      <c r="B539" s="8"/>
      <c r="C539" s="37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102" customFormat="1" ht="15.75">
      <c r="A540" s="7"/>
      <c r="B540" s="8"/>
      <c r="C540" s="37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102" customFormat="1" ht="15.75">
      <c r="A541" s="7"/>
      <c r="B541" s="8"/>
      <c r="C541" s="37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102" customFormat="1" ht="15.75">
      <c r="A542" s="7"/>
      <c r="B542" s="8"/>
      <c r="C542" s="37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102" customFormat="1" ht="15.75">
      <c r="A543" s="7"/>
      <c r="B543" s="8"/>
      <c r="C543" s="37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102" customFormat="1" ht="15.75">
      <c r="A544" s="7"/>
      <c r="B544" s="8"/>
      <c r="C544" s="37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102" customFormat="1" ht="15.75">
      <c r="A545" s="7"/>
      <c r="B545" s="8"/>
      <c r="C545" s="37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102" customFormat="1" ht="15.75">
      <c r="A546" s="7"/>
      <c r="B546" s="8"/>
      <c r="C546" s="37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102" customFormat="1" ht="15.75">
      <c r="A547" s="7"/>
      <c r="B547" s="8"/>
      <c r="C547" s="37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102" customFormat="1" ht="15.75">
      <c r="A548" s="7"/>
      <c r="B548" s="8"/>
      <c r="C548" s="37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102" customFormat="1" ht="15.75">
      <c r="A549" s="7"/>
      <c r="B549" s="8"/>
      <c r="C549" s="37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102" customFormat="1" ht="15.75">
      <c r="A550" s="7"/>
      <c r="B550" s="8"/>
      <c r="C550" s="37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102" customFormat="1" ht="15.75">
      <c r="A551" s="7"/>
      <c r="B551" s="8"/>
      <c r="C551" s="37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102" customFormat="1" ht="15.75">
      <c r="A552" s="7"/>
      <c r="B552" s="8"/>
      <c r="C552" s="37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102" customFormat="1" ht="15.75">
      <c r="A553" s="7"/>
      <c r="B553" s="8"/>
      <c r="C553" s="37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102" customFormat="1" ht="15.75">
      <c r="A554" s="7"/>
      <c r="B554" s="8"/>
      <c r="C554" s="37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102" customFormat="1" ht="15.75">
      <c r="A555" s="7"/>
      <c r="B555" s="8"/>
      <c r="C555" s="37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102" customFormat="1" ht="15.75">
      <c r="A556" s="7"/>
      <c r="B556" s="8"/>
      <c r="C556" s="37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102" customFormat="1" ht="15.75">
      <c r="A557" s="7"/>
      <c r="B557" s="8"/>
      <c r="C557" s="37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102" customFormat="1" ht="15.75">
      <c r="A558" s="7"/>
      <c r="B558" s="8"/>
      <c r="C558" s="37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102" customFormat="1" ht="15.75">
      <c r="A559" s="7"/>
      <c r="B559" s="8"/>
      <c r="C559" s="37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102" customFormat="1" ht="15.75">
      <c r="A560" s="7"/>
      <c r="B560" s="8"/>
      <c r="C560" s="37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102" customFormat="1" ht="15.75">
      <c r="A561" s="7"/>
      <c r="B561" s="8"/>
      <c r="C561" s="37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102" customFormat="1" ht="15.75">
      <c r="A562" s="7"/>
      <c r="B562" s="8"/>
      <c r="C562" s="37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102" customFormat="1" ht="15.75">
      <c r="A563" s="7"/>
      <c r="B563" s="8"/>
      <c r="C563" s="37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102" customFormat="1" ht="15.75">
      <c r="A564" s="7"/>
      <c r="B564" s="8"/>
      <c r="C564" s="37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102" customFormat="1" ht="15.75">
      <c r="A565" s="7"/>
      <c r="B565" s="8"/>
      <c r="C565" s="37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102" customFormat="1" ht="15.75">
      <c r="A566" s="7"/>
      <c r="B566" s="8"/>
      <c r="C566" s="37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102" customFormat="1" ht="15.75">
      <c r="A567" s="7"/>
      <c r="B567" s="8"/>
      <c r="C567" s="37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102" customFormat="1" ht="15.75">
      <c r="A568" s="7"/>
      <c r="B568" s="8"/>
      <c r="C568" s="37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102" customFormat="1" ht="15.75">
      <c r="A569" s="7"/>
      <c r="B569" s="8"/>
      <c r="C569" s="37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102" customFormat="1" ht="15.75">
      <c r="A570" s="7"/>
      <c r="B570" s="8"/>
      <c r="C570" s="37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102" customFormat="1" ht="15.75">
      <c r="A571" s="7"/>
      <c r="B571" s="8"/>
      <c r="C571" s="37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102" customFormat="1" ht="15.75">
      <c r="A572" s="7"/>
      <c r="B572" s="8"/>
      <c r="C572" s="37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102" customFormat="1" ht="15.75">
      <c r="A573" s="7"/>
      <c r="B573" s="8"/>
      <c r="C573" s="37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102" customFormat="1" ht="15.75">
      <c r="A574" s="7"/>
      <c r="B574" s="8"/>
      <c r="C574" s="37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s="102" customFormat="1" ht="15.75">
      <c r="A575" s="7"/>
      <c r="B575" s="8"/>
      <c r="C575" s="37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s="102" customFormat="1" ht="15.75">
      <c r="A576" s="7"/>
      <c r="B576" s="8"/>
      <c r="C576" s="37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s="102" customFormat="1" ht="15.75">
      <c r="A577" s="7"/>
      <c r="B577" s="8"/>
      <c r="C577" s="37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s="102" customFormat="1" ht="15.75">
      <c r="A578" s="7"/>
      <c r="B578" s="8"/>
      <c r="C578" s="37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s="102" customFormat="1" ht="15.75">
      <c r="A579" s="7"/>
      <c r="B579" s="8"/>
      <c r="C579" s="37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s="102" customFormat="1" ht="15.75">
      <c r="A580" s="7"/>
      <c r="B580" s="8"/>
      <c r="C580" s="37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s="102" customFormat="1" ht="15.75">
      <c r="A581" s="7"/>
      <c r="B581" s="8"/>
      <c r="C581" s="37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s="102" customFormat="1" ht="15.75">
      <c r="A582" s="7"/>
      <c r="B582" s="8"/>
      <c r="C582" s="37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s="102" customFormat="1" ht="15.75">
      <c r="A583" s="7"/>
      <c r="B583" s="8"/>
      <c r="C583" s="37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s="102" customFormat="1" ht="15.75">
      <c r="A584" s="7"/>
      <c r="B584" s="8"/>
      <c r="C584" s="37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s="102" customFormat="1" ht="15.75">
      <c r="A585" s="7"/>
      <c r="B585" s="8"/>
      <c r="C585" s="37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s="102" customFormat="1" ht="15.75">
      <c r="A586" s="7"/>
      <c r="B586" s="8"/>
      <c r="C586" s="37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s="102" customFormat="1" ht="15.75">
      <c r="A587" s="7"/>
      <c r="B587" s="8"/>
      <c r="C587" s="37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s="102" customFormat="1" ht="15.75">
      <c r="A588" s="7"/>
      <c r="B588" s="8"/>
      <c r="C588" s="37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s="102" customFormat="1" ht="15.75">
      <c r="A589" s="7"/>
      <c r="B589" s="8"/>
      <c r="C589" s="37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s="102" customFormat="1" ht="15.75">
      <c r="A590" s="7"/>
      <c r="B590" s="8"/>
      <c r="C590" s="37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s="102" customFormat="1" ht="15.75">
      <c r="A591" s="7"/>
      <c r="B591" s="8"/>
      <c r="C591" s="37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s="102" customFormat="1" ht="15.75">
      <c r="A592" s="7"/>
      <c r="B592" s="8"/>
      <c r="C592" s="37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102" customFormat="1" ht="15.75">
      <c r="A593" s="7"/>
      <c r="B593" s="8"/>
      <c r="C593" s="37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102" customFormat="1" ht="15.75">
      <c r="A594" s="7"/>
      <c r="B594" s="8"/>
      <c r="C594" s="37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102" customFormat="1" ht="15.75">
      <c r="A595" s="7"/>
      <c r="B595" s="8"/>
      <c r="C595" s="37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102" customFormat="1" ht="15.75">
      <c r="A596" s="7"/>
      <c r="B596" s="8"/>
      <c r="C596" s="37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102" customFormat="1" ht="15.75">
      <c r="A597" s="7"/>
      <c r="B597" s="8"/>
      <c r="C597" s="37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102" customFormat="1" ht="15.75">
      <c r="A598" s="7"/>
      <c r="B598" s="8"/>
      <c r="C598" s="37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102" customFormat="1" ht="15.75">
      <c r="A599" s="7"/>
      <c r="B599" s="8"/>
      <c r="C599" s="37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102" customFormat="1" ht="15.75">
      <c r="A600" s="7"/>
      <c r="B600" s="8"/>
      <c r="C600" s="37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102" customFormat="1" ht="15.75">
      <c r="A601" s="7"/>
      <c r="B601" s="8"/>
      <c r="C601" s="37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102" customFormat="1" ht="15.75">
      <c r="A602" s="7"/>
      <c r="B602" s="8"/>
      <c r="C602" s="37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102" customFormat="1" ht="15.75">
      <c r="A603" s="7"/>
      <c r="B603" s="8"/>
      <c r="C603" s="37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102" customFormat="1" ht="15.75">
      <c r="A604" s="7"/>
      <c r="B604" s="8"/>
      <c r="C604" s="37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102" customFormat="1" ht="15.75">
      <c r="A605" s="7"/>
      <c r="B605" s="8"/>
      <c r="C605" s="37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102" customFormat="1" ht="15.75">
      <c r="A606" s="7"/>
      <c r="B606" s="8"/>
      <c r="C606" s="37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102" customFormat="1" ht="15.75">
      <c r="A607" s="7"/>
      <c r="B607" s="8"/>
      <c r="C607" s="37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102" customFormat="1" ht="15.75">
      <c r="A608" s="7"/>
      <c r="B608" s="8"/>
      <c r="C608" s="37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102" customFormat="1" ht="15.75">
      <c r="A609" s="7"/>
      <c r="B609" s="8"/>
      <c r="C609" s="37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102" customFormat="1" ht="15.75">
      <c r="A610" s="7"/>
      <c r="B610" s="8"/>
      <c r="C610" s="37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102" customFormat="1" ht="15.75">
      <c r="A611" s="7"/>
      <c r="B611" s="8"/>
      <c r="C611" s="37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102" customFormat="1" ht="15.75">
      <c r="A612" s="7"/>
      <c r="B612" s="8"/>
      <c r="C612" s="37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102" customFormat="1" ht="15.75">
      <c r="A613" s="7"/>
      <c r="B613" s="8"/>
      <c r="C613" s="37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102" customFormat="1" ht="15.75">
      <c r="A614" s="7"/>
      <c r="B614" s="8"/>
      <c r="C614" s="37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102" customFormat="1" ht="15.75">
      <c r="A615" s="7"/>
      <c r="B615" s="8"/>
      <c r="C615" s="37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102" customFormat="1" ht="15.75">
      <c r="A616" s="7"/>
      <c r="B616" s="8"/>
      <c r="C616" s="37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102" customFormat="1" ht="15.75">
      <c r="A617" s="7"/>
      <c r="B617" s="8"/>
      <c r="C617" s="37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102" customFormat="1" ht="15.75">
      <c r="A618" s="7"/>
      <c r="B618" s="8"/>
      <c r="C618" s="37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102" customFormat="1" ht="15.75">
      <c r="A619" s="7"/>
      <c r="B619" s="8"/>
      <c r="C619" s="37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102" customFormat="1" ht="15.75">
      <c r="A620" s="7"/>
      <c r="B620" s="8"/>
      <c r="C620" s="37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102" customFormat="1" ht="15.75">
      <c r="A621" s="7"/>
      <c r="B621" s="8"/>
      <c r="C621" s="37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102" customFormat="1" ht="15.75">
      <c r="A622" s="7"/>
      <c r="B622" s="8"/>
      <c r="C622" s="37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102" customFormat="1" ht="15.75">
      <c r="A623" s="7"/>
      <c r="B623" s="8"/>
      <c r="C623" s="37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102" customFormat="1" ht="15.75">
      <c r="A624" s="7"/>
      <c r="B624" s="8"/>
      <c r="C624" s="37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102" customFormat="1" ht="15.75">
      <c r="A625" s="7"/>
      <c r="B625" s="8"/>
      <c r="C625" s="37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102" customFormat="1" ht="15.75">
      <c r="A626" s="7"/>
      <c r="B626" s="8"/>
      <c r="C626" s="37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102" customFormat="1" ht="15.75">
      <c r="A627" s="7"/>
      <c r="B627" s="8"/>
      <c r="C627" s="37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102" customFormat="1" ht="15.75">
      <c r="A628" s="7"/>
      <c r="B628" s="8"/>
      <c r="C628" s="37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102" customFormat="1" ht="15.75">
      <c r="A629" s="7"/>
      <c r="B629" s="8"/>
      <c r="C629" s="37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102" customFormat="1" ht="15.75">
      <c r="A630" s="7"/>
      <c r="B630" s="8"/>
      <c r="C630" s="37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102" customFormat="1" ht="15.75">
      <c r="A631" s="7"/>
      <c r="B631" s="8"/>
      <c r="C631" s="37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102" customFormat="1" ht="15.75">
      <c r="A632" s="7"/>
      <c r="B632" s="8"/>
      <c r="C632" s="37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102" customFormat="1" ht="15.75">
      <c r="A633" s="7"/>
      <c r="B633" s="8"/>
      <c r="C633" s="37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102" customFormat="1" ht="15.75">
      <c r="A634" s="7"/>
      <c r="B634" s="8"/>
      <c r="C634" s="37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102" customFormat="1" ht="15.75">
      <c r="A635" s="7"/>
      <c r="B635" s="8"/>
      <c r="C635" s="37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102" customFormat="1" ht="15.75">
      <c r="A636" s="7"/>
      <c r="B636" s="8"/>
      <c r="C636" s="37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102" customFormat="1" ht="15.75">
      <c r="A637" s="7"/>
      <c r="B637" s="8"/>
      <c r="C637" s="37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102" customFormat="1" ht="15.75">
      <c r="A638" s="7"/>
      <c r="B638" s="8"/>
      <c r="C638" s="37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102" customFormat="1" ht="15.75">
      <c r="A639" s="7"/>
      <c r="B639" s="8"/>
      <c r="C639" s="37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102" customFormat="1" ht="15.75">
      <c r="A640" s="7"/>
      <c r="B640" s="8"/>
      <c r="C640" s="37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102" customFormat="1" ht="15.75">
      <c r="A641" s="7"/>
      <c r="B641" s="8"/>
      <c r="C641" s="37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102" customFormat="1" ht="15.75">
      <c r="A642" s="7"/>
      <c r="B642" s="8"/>
      <c r="C642" s="37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102" customFormat="1" ht="15.75">
      <c r="A643" s="7"/>
      <c r="B643" s="8"/>
      <c r="C643" s="37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102" customFormat="1" ht="15.75">
      <c r="A644" s="7"/>
      <c r="B644" s="8"/>
      <c r="C644" s="37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102" customFormat="1" ht="15.75">
      <c r="A645" s="7"/>
      <c r="B645" s="8"/>
      <c r="C645" s="37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102" customFormat="1" ht="15.75">
      <c r="A646" s="7"/>
      <c r="B646" s="8"/>
      <c r="C646" s="37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102" customFormat="1" ht="15.75">
      <c r="A647" s="7"/>
      <c r="B647" s="8"/>
      <c r="C647" s="37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102" customFormat="1" ht="15.75">
      <c r="A648" s="7"/>
      <c r="B648" s="8"/>
      <c r="C648" s="37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102" customFormat="1" ht="15.75">
      <c r="A649" s="7"/>
      <c r="B649" s="8"/>
      <c r="C649" s="37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102" customFormat="1" ht="15.75">
      <c r="A650" s="7"/>
      <c r="B650" s="8"/>
      <c r="C650" s="37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102" customFormat="1" ht="15.75">
      <c r="A651" s="7"/>
      <c r="B651" s="8"/>
      <c r="C651" s="37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102" customFormat="1" ht="15.75">
      <c r="A652" s="7"/>
      <c r="B652" s="8"/>
      <c r="C652" s="37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102" customFormat="1" ht="15.75">
      <c r="A653" s="7"/>
      <c r="B653" s="8"/>
      <c r="C653" s="37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102" customFormat="1" ht="15.75">
      <c r="A654" s="7"/>
      <c r="B654" s="8"/>
      <c r="C654" s="37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102" customFormat="1" ht="15.75">
      <c r="A655" s="7"/>
      <c r="B655" s="8"/>
      <c r="C655" s="37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102" customFormat="1" ht="15.75">
      <c r="A656" s="7"/>
      <c r="B656" s="8"/>
      <c r="C656" s="37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102" customFormat="1" ht="15.75">
      <c r="A657" s="7"/>
      <c r="B657" s="8"/>
      <c r="C657" s="37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102" customFormat="1" ht="15.75">
      <c r="A658" s="7"/>
      <c r="B658" s="8"/>
      <c r="C658" s="37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102" customFormat="1" ht="15.75">
      <c r="A659" s="7"/>
      <c r="B659" s="8"/>
      <c r="C659" s="37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102" customFormat="1" ht="15.75">
      <c r="A660" s="7"/>
      <c r="B660" s="8"/>
      <c r="C660" s="37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102" customFormat="1" ht="15.75">
      <c r="A661" s="7"/>
      <c r="B661" s="8"/>
      <c r="C661" s="37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102" customFormat="1" ht="15.75">
      <c r="A662" s="7"/>
      <c r="B662" s="8"/>
      <c r="C662" s="37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102" customFormat="1" ht="15.75">
      <c r="A663" s="7"/>
      <c r="B663" s="8"/>
      <c r="C663" s="37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102" customFormat="1" ht="15.75">
      <c r="A664" s="7"/>
      <c r="B664" s="8"/>
      <c r="C664" s="37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102" customFormat="1" ht="15.75">
      <c r="A665" s="7"/>
      <c r="B665" s="8"/>
      <c r="C665" s="37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102" customFormat="1" ht="15.75">
      <c r="A666" s="7"/>
      <c r="B666" s="8"/>
      <c r="C666" s="37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102" customFormat="1" ht="15.75">
      <c r="A667" s="7"/>
      <c r="B667" s="8"/>
      <c r="C667" s="37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102" customFormat="1" ht="15.75">
      <c r="A668" s="7"/>
      <c r="B668" s="8"/>
      <c r="C668" s="37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102" customFormat="1" ht="15.75">
      <c r="A669" s="7"/>
      <c r="B669" s="8"/>
      <c r="C669" s="37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102" customFormat="1" ht="15.75">
      <c r="A670" s="7"/>
      <c r="B670" s="8"/>
      <c r="C670" s="37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102" customFormat="1" ht="15.75">
      <c r="A671" s="7"/>
      <c r="B671" s="8"/>
      <c r="C671" s="37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102" customFormat="1" ht="15.75">
      <c r="A672" s="7"/>
      <c r="B672" s="8"/>
      <c r="C672" s="37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102" customFormat="1" ht="15.75">
      <c r="A673" s="7"/>
      <c r="B673" s="8"/>
      <c r="C673" s="37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102" customFormat="1" ht="15.75">
      <c r="A674" s="7"/>
      <c r="B674" s="8"/>
      <c r="C674" s="37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102" customFormat="1" ht="15.75">
      <c r="A675" s="7"/>
      <c r="B675" s="8"/>
      <c r="C675" s="37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102" customFormat="1" ht="15.75">
      <c r="A676" s="7"/>
      <c r="B676" s="8"/>
      <c r="C676" s="37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102" customFormat="1" ht="15.75">
      <c r="A677" s="7"/>
      <c r="B677" s="8"/>
      <c r="C677" s="37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102" customFormat="1" ht="15.75">
      <c r="A678" s="7"/>
      <c r="B678" s="8"/>
      <c r="C678" s="37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102" customFormat="1" ht="15.75">
      <c r="A679" s="7"/>
      <c r="B679" s="8"/>
      <c r="C679" s="37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102" customFormat="1" ht="15.75">
      <c r="A680" s="7"/>
      <c r="B680" s="8"/>
      <c r="C680" s="37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102" customFormat="1" ht="15.75">
      <c r="A681" s="7"/>
      <c r="B681" s="8"/>
      <c r="C681" s="37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102" customFormat="1" ht="15.75">
      <c r="A682" s="7"/>
      <c r="B682" s="8"/>
      <c r="C682" s="37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102" customFormat="1" ht="15.75">
      <c r="A683" s="7"/>
      <c r="B683" s="8"/>
      <c r="C683" s="37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102" customFormat="1" ht="15.75">
      <c r="A684" s="7"/>
      <c r="B684" s="8"/>
      <c r="C684" s="37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102" customFormat="1" ht="15.75">
      <c r="A685" s="7"/>
      <c r="B685" s="8"/>
      <c r="C685" s="37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102" customFormat="1" ht="15.75">
      <c r="A686" s="7"/>
      <c r="B686" s="8"/>
      <c r="C686" s="37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102" customFormat="1" ht="15.75">
      <c r="A687" s="7"/>
      <c r="B687" s="8"/>
      <c r="C687" s="37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102" customFormat="1" ht="15.75">
      <c r="A688" s="7"/>
      <c r="B688" s="8"/>
      <c r="C688" s="37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102" customFormat="1" ht="15.75">
      <c r="A689" s="7"/>
      <c r="B689" s="8"/>
      <c r="C689" s="37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102" customFormat="1" ht="15.75">
      <c r="A690" s="7"/>
      <c r="B690" s="8"/>
      <c r="C690" s="37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102" customFormat="1" ht="15.75">
      <c r="A691" s="7"/>
      <c r="B691" s="8"/>
      <c r="C691" s="37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102" customFormat="1" ht="15.75">
      <c r="A692" s="7"/>
      <c r="B692" s="8"/>
      <c r="C692" s="37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102" customFormat="1" ht="15.75">
      <c r="A693" s="7"/>
      <c r="B693" s="8"/>
      <c r="C693" s="37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102" customFormat="1" ht="15.75">
      <c r="A694" s="7"/>
      <c r="B694" s="8"/>
      <c r="C694" s="37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102" customFormat="1" ht="15.75">
      <c r="A695" s="7"/>
      <c r="B695" s="8"/>
      <c r="C695" s="37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102" customFormat="1" ht="15.75">
      <c r="A696" s="7"/>
      <c r="B696" s="8"/>
      <c r="C696" s="37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102" customFormat="1" ht="15.75">
      <c r="A697" s="7"/>
      <c r="B697" s="8"/>
      <c r="C697" s="37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102" customFormat="1" ht="15.75">
      <c r="A698" s="7"/>
      <c r="B698" s="8"/>
      <c r="C698" s="37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102" customFormat="1" ht="15.75">
      <c r="A699" s="7"/>
      <c r="B699" s="8"/>
      <c r="C699" s="37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102" customFormat="1" ht="15.75">
      <c r="A700" s="7"/>
      <c r="B700" s="8"/>
      <c r="C700" s="37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102" customFormat="1" ht="15.75">
      <c r="A701" s="7"/>
      <c r="B701" s="8"/>
      <c r="C701" s="37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102" customFormat="1" ht="15.75">
      <c r="A702" s="7"/>
      <c r="B702" s="8"/>
      <c r="C702" s="37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102" customFormat="1" ht="15.75">
      <c r="A703" s="7"/>
      <c r="B703" s="8"/>
      <c r="C703" s="37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102" customFormat="1" ht="15.75">
      <c r="A704" s="7"/>
      <c r="B704" s="8"/>
      <c r="C704" s="37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102" customFormat="1" ht="15.75">
      <c r="A705" s="7"/>
      <c r="B705" s="8"/>
      <c r="C705" s="37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102" customFormat="1" ht="15.75">
      <c r="A706" s="7"/>
      <c r="B706" s="8"/>
      <c r="C706" s="37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102" customFormat="1" ht="15.75">
      <c r="A707" s="7"/>
      <c r="B707" s="8"/>
      <c r="C707" s="37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102" customFormat="1" ht="15.75">
      <c r="A708" s="7"/>
      <c r="B708" s="8"/>
      <c r="C708" s="37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102" customFormat="1" ht="15.75">
      <c r="A709" s="7"/>
      <c r="B709" s="8"/>
      <c r="C709" s="37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102" customFormat="1" ht="15.75">
      <c r="A710" s="7"/>
      <c r="B710" s="8"/>
      <c r="C710" s="37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102" customFormat="1" ht="15.75">
      <c r="A711" s="7"/>
      <c r="B711" s="8"/>
      <c r="C711" s="37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102" customFormat="1" ht="15.75">
      <c r="A712" s="7"/>
      <c r="B712" s="8"/>
      <c r="C712" s="37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102" customFormat="1" ht="15.75">
      <c r="A713" s="7"/>
      <c r="B713" s="8"/>
      <c r="C713" s="37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102" customFormat="1" ht="15.75">
      <c r="A714" s="7"/>
      <c r="B714" s="8"/>
      <c r="C714" s="37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s="102" customFormat="1" ht="15.75">
      <c r="A715" s="7"/>
      <c r="B715" s="8"/>
      <c r="C715" s="37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s="102" customFormat="1" ht="15.75">
      <c r="A716" s="7"/>
      <c r="B716" s="8"/>
      <c r="C716" s="37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s="102" customFormat="1" ht="15.75">
      <c r="A717" s="7"/>
      <c r="B717" s="8"/>
      <c r="C717" s="37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s="102" customFormat="1" ht="15.75">
      <c r="A718" s="7"/>
      <c r="B718" s="8"/>
      <c r="C718" s="37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s="102" customFormat="1" ht="15.75">
      <c r="A719" s="7"/>
      <c r="B719" s="8"/>
      <c r="C719" s="37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s="102" customFormat="1" ht="15.75">
      <c r="A720" s="7"/>
      <c r="B720" s="8"/>
      <c r="C720" s="37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s="102" customFormat="1" ht="15.75">
      <c r="A721" s="7"/>
      <c r="B721" s="8"/>
      <c r="C721" s="37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s="102" customFormat="1" ht="15.75">
      <c r="A722" s="7"/>
      <c r="B722" s="8"/>
      <c r="C722" s="37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s="102" customFormat="1" ht="15.75">
      <c r="A723" s="7"/>
      <c r="B723" s="8"/>
      <c r="C723" s="37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s="102" customFormat="1" ht="15.75">
      <c r="A724" s="7"/>
      <c r="B724" s="8"/>
      <c r="C724" s="37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s="102" customFormat="1" ht="15.75">
      <c r="A725" s="7"/>
      <c r="B725" s="8"/>
      <c r="C725" s="37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s="102" customFormat="1" ht="15.75">
      <c r="A726" s="7"/>
      <c r="B726" s="8"/>
      <c r="C726" s="37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s="102" customFormat="1" ht="15.75">
      <c r="A727" s="7"/>
      <c r="B727" s="8"/>
      <c r="C727" s="37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3" s="102" customFormat="1" ht="12.75">
      <c r="A728" s="103"/>
      <c r="C728" s="38"/>
    </row>
    <row r="729" spans="1:3" s="102" customFormat="1" ht="12.75">
      <c r="A729" s="103"/>
      <c r="C729" s="38"/>
    </row>
    <row r="730" spans="1:3" s="102" customFormat="1" ht="12.75">
      <c r="A730" s="103"/>
      <c r="C730" s="38"/>
    </row>
    <row r="731" spans="1:3" s="102" customFormat="1" ht="12.75">
      <c r="A731" s="103"/>
      <c r="C731" s="38"/>
    </row>
    <row r="732" spans="1:3" s="102" customFormat="1" ht="12.75">
      <c r="A732" s="103"/>
      <c r="C732" s="38"/>
    </row>
    <row r="733" spans="1:3" s="102" customFormat="1" ht="12.75">
      <c r="A733" s="103"/>
      <c r="C733" s="38"/>
    </row>
    <row r="734" spans="1:3" s="102" customFormat="1" ht="12.75">
      <c r="A734" s="103"/>
      <c r="C734" s="38"/>
    </row>
    <row r="735" spans="1:3" s="102" customFormat="1" ht="12.75">
      <c r="A735" s="103"/>
      <c r="C735" s="38"/>
    </row>
    <row r="736" spans="1:3" s="102" customFormat="1" ht="12.75">
      <c r="A736" s="103"/>
      <c r="C736" s="38"/>
    </row>
    <row r="737" spans="1:3" s="102" customFormat="1" ht="12.75">
      <c r="A737" s="103"/>
      <c r="C737" s="38"/>
    </row>
    <row r="738" spans="1:3" s="102" customFormat="1" ht="12.75">
      <c r="A738" s="103"/>
      <c r="C738" s="38"/>
    </row>
    <row r="739" spans="1:3" s="102" customFormat="1" ht="12.75">
      <c r="A739" s="103"/>
      <c r="C739" s="38"/>
    </row>
    <row r="740" spans="1:3" s="102" customFormat="1" ht="12.75">
      <c r="A740" s="103"/>
      <c r="C740" s="38"/>
    </row>
    <row r="741" spans="1:3" s="102" customFormat="1" ht="12.75">
      <c r="A741" s="103"/>
      <c r="C741" s="38"/>
    </row>
    <row r="742" spans="1:3" s="102" customFormat="1" ht="12.75">
      <c r="A742" s="103"/>
      <c r="C742" s="38"/>
    </row>
    <row r="743" spans="1:3" s="102" customFormat="1" ht="12.75">
      <c r="A743" s="103"/>
      <c r="C743" s="38"/>
    </row>
    <row r="744" spans="1:3" s="102" customFormat="1" ht="12.75">
      <c r="A744" s="103"/>
      <c r="C744" s="38"/>
    </row>
    <row r="745" spans="1:3" s="102" customFormat="1" ht="12.75">
      <c r="A745" s="103"/>
      <c r="C745" s="38"/>
    </row>
    <row r="746" spans="1:3" s="102" customFormat="1" ht="12.75">
      <c r="A746" s="103"/>
      <c r="C746" s="38"/>
    </row>
    <row r="747" spans="1:3" s="102" customFormat="1" ht="12.75">
      <c r="A747" s="103"/>
      <c r="C747" s="38"/>
    </row>
    <row r="748" spans="1:3" s="102" customFormat="1" ht="12.75">
      <c r="A748" s="103"/>
      <c r="C748" s="38"/>
    </row>
    <row r="749" spans="1:3" s="102" customFormat="1" ht="12.75">
      <c r="A749" s="103"/>
      <c r="C749" s="38"/>
    </row>
    <row r="750" spans="1:3" s="102" customFormat="1" ht="12.75">
      <c r="A750" s="103"/>
      <c r="C750" s="38"/>
    </row>
    <row r="751" spans="1:3" s="102" customFormat="1" ht="12.75">
      <c r="A751" s="103"/>
      <c r="C751" s="38"/>
    </row>
    <row r="752" spans="1:3" s="102" customFormat="1" ht="12.75">
      <c r="A752" s="103"/>
      <c r="C752" s="38"/>
    </row>
    <row r="753" spans="1:3" s="102" customFormat="1" ht="12.75">
      <c r="A753" s="103"/>
      <c r="C753" s="38"/>
    </row>
    <row r="754" spans="1:3" s="102" customFormat="1" ht="12.75">
      <c r="A754" s="103"/>
      <c r="C754" s="38"/>
    </row>
    <row r="755" spans="1:3" s="102" customFormat="1" ht="12.75">
      <c r="A755" s="103"/>
      <c r="C755" s="38"/>
    </row>
    <row r="756" spans="1:3" s="102" customFormat="1" ht="12.75">
      <c r="A756" s="103"/>
      <c r="C756" s="38"/>
    </row>
    <row r="757" spans="1:3" s="102" customFormat="1" ht="12.75">
      <c r="A757" s="103"/>
      <c r="C757" s="38"/>
    </row>
    <row r="758" spans="1:3" s="102" customFormat="1" ht="12.75">
      <c r="A758" s="103"/>
      <c r="C758" s="38"/>
    </row>
    <row r="759" spans="1:3" s="102" customFormat="1" ht="12.75">
      <c r="A759" s="103"/>
      <c r="C759" s="38"/>
    </row>
    <row r="760" spans="1:3" s="102" customFormat="1" ht="12.75">
      <c r="A760" s="103"/>
      <c r="C760" s="38"/>
    </row>
    <row r="761" spans="1:3" s="102" customFormat="1" ht="12.75">
      <c r="A761" s="103"/>
      <c r="C761" s="38"/>
    </row>
    <row r="762" spans="1:3" s="102" customFormat="1" ht="12.75">
      <c r="A762" s="103"/>
      <c r="C762" s="38"/>
    </row>
    <row r="763" spans="1:3" s="102" customFormat="1" ht="12.75">
      <c r="A763" s="103"/>
      <c r="C763" s="38"/>
    </row>
    <row r="764" spans="1:3" s="102" customFormat="1" ht="12.75">
      <c r="A764" s="103"/>
      <c r="C764" s="38"/>
    </row>
    <row r="765" spans="1:3" s="102" customFormat="1" ht="12.75">
      <c r="A765" s="103"/>
      <c r="C765" s="38"/>
    </row>
    <row r="766" spans="1:3" s="102" customFormat="1" ht="12.75">
      <c r="A766" s="103"/>
      <c r="C766" s="38"/>
    </row>
    <row r="767" spans="1:3" s="102" customFormat="1" ht="12.75">
      <c r="A767" s="103"/>
      <c r="C767" s="38"/>
    </row>
    <row r="768" spans="1:3" s="102" customFormat="1" ht="12.75">
      <c r="A768" s="103"/>
      <c r="C768" s="38"/>
    </row>
    <row r="769" spans="1:3" s="102" customFormat="1" ht="12.75">
      <c r="A769" s="103"/>
      <c r="C769" s="38"/>
    </row>
    <row r="770" spans="1:3" s="102" customFormat="1" ht="12.75">
      <c r="A770" s="103"/>
      <c r="C770" s="38"/>
    </row>
    <row r="771" spans="1:3" s="102" customFormat="1" ht="12.75">
      <c r="A771" s="103"/>
      <c r="C771" s="38"/>
    </row>
    <row r="772" spans="1:3" s="102" customFormat="1" ht="12.75">
      <c r="A772" s="103"/>
      <c r="C772" s="38"/>
    </row>
    <row r="773" spans="1:3" s="102" customFormat="1" ht="12.75">
      <c r="A773" s="103"/>
      <c r="C773" s="38"/>
    </row>
    <row r="774" spans="1:3" s="102" customFormat="1" ht="12.75">
      <c r="A774" s="103"/>
      <c r="C774" s="38"/>
    </row>
    <row r="775" spans="1:3" s="102" customFormat="1" ht="12.75">
      <c r="A775" s="103"/>
      <c r="C775" s="38"/>
    </row>
    <row r="776" spans="1:3" s="102" customFormat="1" ht="12.75">
      <c r="A776" s="103"/>
      <c r="C776" s="38"/>
    </row>
    <row r="777" spans="1:3" s="102" customFormat="1" ht="12.75">
      <c r="A777" s="103"/>
      <c r="C777" s="38"/>
    </row>
    <row r="778" spans="1:3" s="102" customFormat="1" ht="12.75">
      <c r="A778" s="103"/>
      <c r="C778" s="38"/>
    </row>
    <row r="779" spans="1:3" s="102" customFormat="1" ht="12.75">
      <c r="A779" s="103"/>
      <c r="C779" s="38"/>
    </row>
    <row r="780" spans="1:3" s="102" customFormat="1" ht="12.75">
      <c r="A780" s="103"/>
      <c r="C780" s="38"/>
    </row>
    <row r="781" spans="1:3" s="102" customFormat="1" ht="12.75">
      <c r="A781" s="103"/>
      <c r="C781" s="38"/>
    </row>
    <row r="782" spans="1:3" s="102" customFormat="1" ht="12.75">
      <c r="A782" s="103"/>
      <c r="C782" s="38"/>
    </row>
    <row r="783" spans="1:3" s="102" customFormat="1" ht="12.75">
      <c r="A783" s="103"/>
      <c r="C783" s="38"/>
    </row>
    <row r="784" spans="1:3" s="102" customFormat="1" ht="12.75">
      <c r="A784" s="103"/>
      <c r="C784" s="38"/>
    </row>
    <row r="785" spans="1:3" s="102" customFormat="1" ht="12.75">
      <c r="A785" s="103"/>
      <c r="C785" s="38"/>
    </row>
    <row r="786" spans="1:3" s="102" customFormat="1" ht="12.75">
      <c r="A786" s="103"/>
      <c r="C786" s="38"/>
    </row>
    <row r="787" spans="1:3" s="102" customFormat="1" ht="12.75">
      <c r="A787" s="103"/>
      <c r="C787" s="38"/>
    </row>
    <row r="788" spans="1:3" s="102" customFormat="1" ht="12.75">
      <c r="A788" s="103"/>
      <c r="C788" s="38"/>
    </row>
    <row r="789" spans="1:3" s="102" customFormat="1" ht="12.75">
      <c r="A789" s="103"/>
      <c r="C789" s="38"/>
    </row>
    <row r="790" spans="1:3" s="102" customFormat="1" ht="12.75">
      <c r="A790" s="103"/>
      <c r="C790" s="38"/>
    </row>
    <row r="791" spans="1:3" s="102" customFormat="1" ht="12.75">
      <c r="A791" s="103"/>
      <c r="C791" s="38"/>
    </row>
    <row r="792" spans="1:3" s="102" customFormat="1" ht="12.75">
      <c r="A792" s="103"/>
      <c r="C792" s="38"/>
    </row>
    <row r="793" spans="1:3" s="102" customFormat="1" ht="12.75">
      <c r="A793" s="103"/>
      <c r="C793" s="38"/>
    </row>
    <row r="794" spans="1:3" s="102" customFormat="1" ht="12.75">
      <c r="A794" s="103"/>
      <c r="C794" s="38"/>
    </row>
    <row r="795" spans="1:3" s="102" customFormat="1" ht="12.75">
      <c r="A795" s="103"/>
      <c r="C795" s="38"/>
    </row>
    <row r="796" spans="1:3" s="102" customFormat="1" ht="12.75">
      <c r="A796" s="103"/>
      <c r="C796" s="38"/>
    </row>
    <row r="797" spans="1:3" s="102" customFormat="1" ht="12.75">
      <c r="A797" s="103"/>
      <c r="C797" s="38"/>
    </row>
    <row r="798" spans="1:3" s="102" customFormat="1" ht="12.75">
      <c r="A798" s="103"/>
      <c r="C798" s="38"/>
    </row>
    <row r="799" spans="1:3" s="102" customFormat="1" ht="12.75">
      <c r="A799" s="103"/>
      <c r="C799" s="38"/>
    </row>
    <row r="800" spans="1:3" s="102" customFormat="1" ht="12.75">
      <c r="A800" s="103"/>
      <c r="C800" s="38"/>
    </row>
    <row r="801" spans="1:3" s="102" customFormat="1" ht="12.75">
      <c r="A801" s="103"/>
      <c r="C801" s="38"/>
    </row>
    <row r="802" spans="1:3" s="102" customFormat="1" ht="12.75">
      <c r="A802" s="103"/>
      <c r="C802" s="38"/>
    </row>
    <row r="803" spans="1:3" s="102" customFormat="1" ht="12.75">
      <c r="A803" s="103"/>
      <c r="C803" s="38"/>
    </row>
    <row r="804" spans="1:3" s="102" customFormat="1" ht="12.75">
      <c r="A804" s="103"/>
      <c r="C804" s="38"/>
    </row>
    <row r="805" spans="1:3" s="102" customFormat="1" ht="12.75">
      <c r="A805" s="103"/>
      <c r="C805" s="38"/>
    </row>
    <row r="806" spans="1:3" s="102" customFormat="1" ht="12.75">
      <c r="A806" s="103"/>
      <c r="C806" s="38"/>
    </row>
    <row r="807" spans="1:3" s="102" customFormat="1" ht="12.75">
      <c r="A807" s="103"/>
      <c r="C807" s="38"/>
    </row>
    <row r="808" spans="1:3" s="102" customFormat="1" ht="12.75">
      <c r="A808" s="103"/>
      <c r="C808" s="38"/>
    </row>
    <row r="809" spans="1:3" s="102" customFormat="1" ht="12.75">
      <c r="A809" s="103"/>
      <c r="C809" s="38"/>
    </row>
    <row r="810" spans="1:3" s="102" customFormat="1" ht="12.75">
      <c r="A810" s="103"/>
      <c r="C810" s="38"/>
    </row>
    <row r="811" spans="1:3" s="102" customFormat="1" ht="12.75">
      <c r="A811" s="103"/>
      <c r="C811" s="38"/>
    </row>
    <row r="812" spans="1:3" s="102" customFormat="1" ht="12.75">
      <c r="A812" s="103"/>
      <c r="C812" s="38"/>
    </row>
    <row r="813" spans="1:3" s="102" customFormat="1" ht="12.75">
      <c r="A813" s="103"/>
      <c r="C813" s="38"/>
    </row>
    <row r="814" spans="1:3" s="102" customFormat="1" ht="12.75">
      <c r="A814" s="103"/>
      <c r="C814" s="38"/>
    </row>
    <row r="815" spans="1:3" s="102" customFormat="1" ht="12.75">
      <c r="A815" s="103"/>
      <c r="C815" s="38"/>
    </row>
    <row r="816" spans="1:3" s="102" customFormat="1" ht="12.75">
      <c r="A816" s="103"/>
      <c r="C816" s="38"/>
    </row>
    <row r="817" spans="1:3" s="102" customFormat="1" ht="12.75">
      <c r="A817" s="103"/>
      <c r="C817" s="38"/>
    </row>
    <row r="818" spans="1:3" s="102" customFormat="1" ht="12.75">
      <c r="A818" s="103"/>
      <c r="C818" s="38"/>
    </row>
    <row r="819" spans="1:3" s="102" customFormat="1" ht="12.75">
      <c r="A819" s="103"/>
      <c r="C819" s="38"/>
    </row>
    <row r="820" spans="1:3" s="102" customFormat="1" ht="12.75">
      <c r="A820" s="103"/>
      <c r="C820" s="38"/>
    </row>
    <row r="821" spans="1:3" s="102" customFormat="1" ht="12.75">
      <c r="A821" s="103"/>
      <c r="C821" s="38"/>
    </row>
    <row r="822" spans="1:3" s="102" customFormat="1" ht="12.75">
      <c r="A822" s="103"/>
      <c r="C822" s="38"/>
    </row>
    <row r="823" spans="1:3" s="102" customFormat="1" ht="12.75">
      <c r="A823" s="103"/>
      <c r="C823" s="38"/>
    </row>
    <row r="824" spans="1:3" s="102" customFormat="1" ht="12.75">
      <c r="A824" s="103"/>
      <c r="C824" s="38"/>
    </row>
    <row r="825" spans="1:3" s="102" customFormat="1" ht="12.75">
      <c r="A825" s="103"/>
      <c r="C825" s="38"/>
    </row>
    <row r="826" spans="1:3" s="102" customFormat="1" ht="12.75">
      <c r="A826" s="103"/>
      <c r="C826" s="38"/>
    </row>
    <row r="827" spans="1:3" s="102" customFormat="1" ht="12.75">
      <c r="A827" s="103"/>
      <c r="C827" s="38"/>
    </row>
    <row r="828" spans="1:3" s="102" customFormat="1" ht="12.75">
      <c r="A828" s="103"/>
      <c r="C828" s="38"/>
    </row>
    <row r="829" spans="1:3" s="102" customFormat="1" ht="12.75">
      <c r="A829" s="103"/>
      <c r="C829" s="38"/>
    </row>
    <row r="830" spans="1:3" s="102" customFormat="1" ht="12.75">
      <c r="A830" s="103"/>
      <c r="C830" s="38"/>
    </row>
    <row r="831" spans="1:3" s="102" customFormat="1" ht="12.75">
      <c r="A831" s="103"/>
      <c r="C831" s="38"/>
    </row>
    <row r="832" spans="1:3" s="102" customFormat="1" ht="12.75">
      <c r="A832" s="103"/>
      <c r="C832" s="38"/>
    </row>
    <row r="833" spans="1:3" s="102" customFormat="1" ht="12.75">
      <c r="A833" s="103"/>
      <c r="C833" s="38"/>
    </row>
    <row r="834" spans="1:3" s="102" customFormat="1" ht="12.75">
      <c r="A834" s="103"/>
      <c r="C834" s="38"/>
    </row>
    <row r="835" spans="1:3" s="102" customFormat="1" ht="12.75">
      <c r="A835" s="103"/>
      <c r="C835" s="38"/>
    </row>
    <row r="836" spans="1:3" s="102" customFormat="1" ht="12.75">
      <c r="A836" s="103"/>
      <c r="C836" s="38"/>
    </row>
    <row r="837" spans="1:3" s="102" customFormat="1" ht="12.75">
      <c r="A837" s="103"/>
      <c r="C837" s="38"/>
    </row>
    <row r="838" spans="1:3" s="102" customFormat="1" ht="12.75">
      <c r="A838" s="103"/>
      <c r="C838" s="38"/>
    </row>
    <row r="839" spans="1:3" s="102" customFormat="1" ht="12.75">
      <c r="A839" s="103"/>
      <c r="C839" s="38"/>
    </row>
    <row r="840" spans="1:3" s="102" customFormat="1" ht="12.75">
      <c r="A840" s="103"/>
      <c r="C840" s="38"/>
    </row>
    <row r="841" spans="1:3" s="102" customFormat="1" ht="12.75">
      <c r="A841" s="103"/>
      <c r="C841" s="38"/>
    </row>
    <row r="842" spans="1:3" s="102" customFormat="1" ht="12.75">
      <c r="A842" s="103"/>
      <c r="C842" s="38"/>
    </row>
    <row r="843" spans="1:3" s="102" customFormat="1" ht="12.75">
      <c r="A843" s="103"/>
      <c r="C843" s="38"/>
    </row>
    <row r="844" spans="1:3" s="102" customFormat="1" ht="12.75">
      <c r="A844" s="103"/>
      <c r="C844" s="38"/>
    </row>
    <row r="845" spans="1:3" s="102" customFormat="1" ht="12.75">
      <c r="A845" s="103"/>
      <c r="C845" s="38"/>
    </row>
    <row r="846" spans="1:3" s="102" customFormat="1" ht="12.75">
      <c r="A846" s="103"/>
      <c r="C846" s="38"/>
    </row>
    <row r="847" spans="1:3" s="102" customFormat="1" ht="12.75">
      <c r="A847" s="103"/>
      <c r="C847" s="38"/>
    </row>
    <row r="848" spans="1:3" s="102" customFormat="1" ht="12.75">
      <c r="A848" s="103"/>
      <c r="C848" s="38"/>
    </row>
    <row r="849" spans="1:3" s="102" customFormat="1" ht="12.75">
      <c r="A849" s="103"/>
      <c r="C849" s="38"/>
    </row>
    <row r="850" spans="1:3" s="102" customFormat="1" ht="12.75">
      <c r="A850" s="103"/>
      <c r="C850" s="38"/>
    </row>
    <row r="851" spans="1:3" s="102" customFormat="1" ht="12.75">
      <c r="A851" s="103"/>
      <c r="C851" s="38"/>
    </row>
    <row r="852" spans="1:3" s="102" customFormat="1" ht="12.75">
      <c r="A852" s="103"/>
      <c r="C852" s="38"/>
    </row>
    <row r="853" spans="1:3" s="102" customFormat="1" ht="12.75">
      <c r="A853" s="103"/>
      <c r="C853" s="38"/>
    </row>
    <row r="854" spans="1:3" s="102" customFormat="1" ht="12.75">
      <c r="A854" s="103"/>
      <c r="C854" s="38"/>
    </row>
    <row r="855" spans="1:3" s="102" customFormat="1" ht="12.75">
      <c r="A855" s="103"/>
      <c r="C855" s="38"/>
    </row>
    <row r="856" spans="1:3" s="102" customFormat="1" ht="12.75">
      <c r="A856" s="103"/>
      <c r="C856" s="38"/>
    </row>
    <row r="857" spans="1:3" s="102" customFormat="1" ht="12.75">
      <c r="A857" s="103"/>
      <c r="C857" s="38"/>
    </row>
    <row r="858" spans="1:3" s="102" customFormat="1" ht="12.75">
      <c r="A858" s="103"/>
      <c r="C858" s="38"/>
    </row>
    <row r="859" spans="1:3" s="102" customFormat="1" ht="12.75">
      <c r="A859" s="103"/>
      <c r="C859" s="38"/>
    </row>
    <row r="860" spans="1:3" s="102" customFormat="1" ht="12.75">
      <c r="A860" s="103"/>
      <c r="C860" s="38"/>
    </row>
    <row r="861" spans="1:3" s="102" customFormat="1" ht="12.75">
      <c r="A861" s="103"/>
      <c r="C861" s="38"/>
    </row>
    <row r="862" spans="1:3" s="102" customFormat="1" ht="12.75">
      <c r="A862" s="103"/>
      <c r="C862" s="38"/>
    </row>
    <row r="863" spans="1:3" s="102" customFormat="1" ht="12.75">
      <c r="A863" s="103"/>
      <c r="C863" s="38"/>
    </row>
    <row r="864" spans="1:3" s="102" customFormat="1" ht="12.75">
      <c r="A864" s="103"/>
      <c r="C864" s="38"/>
    </row>
    <row r="865" spans="1:3" s="102" customFormat="1" ht="12.75">
      <c r="A865" s="103"/>
      <c r="C865" s="38"/>
    </row>
    <row r="866" spans="1:3" s="102" customFormat="1" ht="12.75">
      <c r="A866" s="103"/>
      <c r="C866" s="38"/>
    </row>
    <row r="867" spans="1:3" s="102" customFormat="1" ht="12.75">
      <c r="A867" s="103"/>
      <c r="C867" s="38"/>
    </row>
    <row r="868" spans="1:3" s="102" customFormat="1" ht="12.75">
      <c r="A868" s="103"/>
      <c r="C868" s="38"/>
    </row>
    <row r="869" spans="1:3" s="102" customFormat="1" ht="12.75">
      <c r="A869" s="103"/>
      <c r="C869" s="38"/>
    </row>
    <row r="870" spans="1:3" s="102" customFormat="1" ht="12.75">
      <c r="A870" s="103"/>
      <c r="C870" s="38"/>
    </row>
    <row r="871" spans="1:3" s="102" customFormat="1" ht="12.75">
      <c r="A871" s="103"/>
      <c r="C871" s="38"/>
    </row>
    <row r="872" spans="1:3" s="102" customFormat="1" ht="12.75">
      <c r="A872" s="103"/>
      <c r="C872" s="38"/>
    </row>
    <row r="873" spans="1:3" s="102" customFormat="1" ht="12.75">
      <c r="A873" s="103"/>
      <c r="C873" s="38"/>
    </row>
    <row r="874" spans="1:3" s="102" customFormat="1" ht="12.75">
      <c r="A874" s="103"/>
      <c r="C874" s="38"/>
    </row>
    <row r="875" spans="1:3" s="102" customFormat="1" ht="12.75">
      <c r="A875" s="103"/>
      <c r="C875" s="38"/>
    </row>
    <row r="876" spans="1:3" s="102" customFormat="1" ht="12.75">
      <c r="A876" s="103"/>
      <c r="C876" s="38"/>
    </row>
    <row r="877" spans="1:3" s="102" customFormat="1" ht="12.75">
      <c r="A877" s="103"/>
      <c r="C877" s="38"/>
    </row>
    <row r="878" spans="1:3" s="102" customFormat="1" ht="12.75">
      <c r="A878" s="103"/>
      <c r="C878" s="38"/>
    </row>
    <row r="879" spans="1:3" s="102" customFormat="1" ht="12.75">
      <c r="A879" s="103"/>
      <c r="C879" s="38"/>
    </row>
    <row r="880" spans="1:3" s="102" customFormat="1" ht="12.75">
      <c r="A880" s="103"/>
      <c r="C880" s="38"/>
    </row>
    <row r="881" spans="1:3" s="102" customFormat="1" ht="12.75">
      <c r="A881" s="103"/>
      <c r="C881" s="38"/>
    </row>
    <row r="882" spans="1:3" s="102" customFormat="1" ht="12.75">
      <c r="A882" s="103"/>
      <c r="C882" s="38"/>
    </row>
    <row r="883" spans="1:3" s="102" customFormat="1" ht="12.75">
      <c r="A883" s="103"/>
      <c r="C883" s="38"/>
    </row>
    <row r="884" spans="1:3" s="102" customFormat="1" ht="12.75">
      <c r="A884" s="103"/>
      <c r="C884" s="38"/>
    </row>
    <row r="885" spans="1:3" s="102" customFormat="1" ht="12.75">
      <c r="A885" s="103"/>
      <c r="C885" s="38"/>
    </row>
    <row r="886" spans="1:3" s="102" customFormat="1" ht="12.75">
      <c r="A886" s="103"/>
      <c r="C886" s="38"/>
    </row>
    <row r="887" spans="1:3" s="102" customFormat="1" ht="12.75">
      <c r="A887" s="103"/>
      <c r="C887" s="38"/>
    </row>
    <row r="888" spans="1:3" s="102" customFormat="1" ht="12.75">
      <c r="A888" s="103"/>
      <c r="C888" s="38"/>
    </row>
    <row r="889" spans="1:3" s="102" customFormat="1" ht="12.75">
      <c r="A889" s="103"/>
      <c r="C889" s="38"/>
    </row>
    <row r="890" spans="1:3" s="102" customFormat="1" ht="12.75">
      <c r="A890" s="103"/>
      <c r="C890" s="38"/>
    </row>
    <row r="891" spans="1:3" s="102" customFormat="1" ht="12.75">
      <c r="A891" s="103"/>
      <c r="C891" s="38"/>
    </row>
    <row r="892" spans="1:3" s="102" customFormat="1" ht="12.75">
      <c r="A892" s="103"/>
      <c r="C892" s="38"/>
    </row>
    <row r="893" spans="1:3" s="102" customFormat="1" ht="12.75">
      <c r="A893" s="103"/>
      <c r="C893" s="38"/>
    </row>
    <row r="894" spans="1:3" s="102" customFormat="1" ht="12.75">
      <c r="A894" s="103"/>
      <c r="C894" s="38"/>
    </row>
    <row r="895" spans="1:3" s="102" customFormat="1" ht="12.75">
      <c r="A895" s="103"/>
      <c r="C895" s="38"/>
    </row>
    <row r="896" spans="1:3" s="102" customFormat="1" ht="12.75">
      <c r="A896" s="103"/>
      <c r="C896" s="38"/>
    </row>
    <row r="897" spans="1:3" s="102" customFormat="1" ht="12.75">
      <c r="A897" s="103"/>
      <c r="C897" s="38"/>
    </row>
    <row r="898" spans="1:3" s="102" customFormat="1" ht="12.75">
      <c r="A898" s="103"/>
      <c r="C898" s="38"/>
    </row>
    <row r="899" spans="1:3" s="102" customFormat="1" ht="12.75">
      <c r="A899" s="103"/>
      <c r="C899" s="38"/>
    </row>
    <row r="900" spans="1:3" s="102" customFormat="1" ht="12.75">
      <c r="A900" s="103"/>
      <c r="C900" s="38"/>
    </row>
    <row r="901" spans="1:3" s="102" customFormat="1" ht="12.75">
      <c r="A901" s="103"/>
      <c r="C901" s="38"/>
    </row>
    <row r="902" spans="1:3" s="102" customFormat="1" ht="12.75">
      <c r="A902" s="103"/>
      <c r="C902" s="38"/>
    </row>
    <row r="903" spans="1:3" s="102" customFormat="1" ht="12.75">
      <c r="A903" s="103"/>
      <c r="C903" s="38"/>
    </row>
    <row r="904" spans="1:3" s="102" customFormat="1" ht="12.75">
      <c r="A904" s="103"/>
      <c r="C904" s="38"/>
    </row>
    <row r="905" spans="1:3" s="102" customFormat="1" ht="12.75">
      <c r="A905" s="103"/>
      <c r="C905" s="38"/>
    </row>
    <row r="906" spans="1:3" s="102" customFormat="1" ht="12.75">
      <c r="A906" s="103"/>
      <c r="C906" s="38"/>
    </row>
    <row r="907" spans="1:3" s="102" customFormat="1" ht="12.75">
      <c r="A907" s="103"/>
      <c r="C907" s="38"/>
    </row>
    <row r="908" spans="1:3" s="102" customFormat="1" ht="12.75">
      <c r="A908" s="103"/>
      <c r="C908" s="38"/>
    </row>
    <row r="909" spans="1:3" s="102" customFormat="1" ht="12.75">
      <c r="A909" s="103"/>
      <c r="C909" s="38"/>
    </row>
    <row r="910" spans="1:3" s="102" customFormat="1" ht="12.75">
      <c r="A910" s="103"/>
      <c r="C910" s="38"/>
    </row>
    <row r="911" spans="1:3" s="102" customFormat="1" ht="12.75">
      <c r="A911" s="103"/>
      <c r="C911" s="38"/>
    </row>
    <row r="912" spans="1:3" s="102" customFormat="1" ht="12.75">
      <c r="A912" s="103"/>
      <c r="C912" s="38"/>
    </row>
    <row r="913" spans="1:3" s="102" customFormat="1" ht="12.75">
      <c r="A913" s="103"/>
      <c r="C913" s="38"/>
    </row>
    <row r="914" spans="1:3" s="102" customFormat="1" ht="12.75">
      <c r="A914" s="103"/>
      <c r="C914" s="38"/>
    </row>
    <row r="915" spans="1:3" s="102" customFormat="1" ht="12.75">
      <c r="A915" s="103"/>
      <c r="C915" s="38"/>
    </row>
    <row r="916" spans="1:3" s="102" customFormat="1" ht="12.75">
      <c r="A916" s="103"/>
      <c r="C916" s="38"/>
    </row>
    <row r="917" spans="1:3" s="102" customFormat="1" ht="12.75">
      <c r="A917" s="103"/>
      <c r="C917" s="38"/>
    </row>
    <row r="918" spans="1:3" s="102" customFormat="1" ht="12.75">
      <c r="A918" s="103"/>
      <c r="C918" s="38"/>
    </row>
    <row r="919" spans="1:3" s="102" customFormat="1" ht="12.75">
      <c r="A919" s="103"/>
      <c r="C919" s="38"/>
    </row>
    <row r="920" spans="1:3" s="102" customFormat="1" ht="12.75">
      <c r="A920" s="103"/>
      <c r="C920" s="38"/>
    </row>
    <row r="921" spans="1:3" s="102" customFormat="1" ht="12.75">
      <c r="A921" s="103"/>
      <c r="C921" s="38"/>
    </row>
    <row r="922" spans="1:3" s="102" customFormat="1" ht="12.75">
      <c r="A922" s="103"/>
      <c r="C922" s="38"/>
    </row>
    <row r="923" spans="1:3" s="102" customFormat="1" ht="12.75">
      <c r="A923" s="103"/>
      <c r="C923" s="38"/>
    </row>
    <row r="924" spans="1:3" s="102" customFormat="1" ht="12.75">
      <c r="A924" s="103"/>
      <c r="C924" s="38"/>
    </row>
    <row r="925" spans="1:3" s="102" customFormat="1" ht="12.75">
      <c r="A925" s="103"/>
      <c r="C925" s="38"/>
    </row>
    <row r="926" spans="1:3" s="102" customFormat="1" ht="12.75">
      <c r="A926" s="103"/>
      <c r="C926" s="38"/>
    </row>
    <row r="927" spans="1:3" s="102" customFormat="1" ht="12.75">
      <c r="A927" s="103"/>
      <c r="C927" s="38"/>
    </row>
    <row r="928" spans="1:3" s="102" customFormat="1" ht="12.75">
      <c r="A928" s="103"/>
      <c r="C928" s="38"/>
    </row>
    <row r="929" spans="1:3" s="102" customFormat="1" ht="12.75">
      <c r="A929" s="103"/>
      <c r="C929" s="38"/>
    </row>
    <row r="930" spans="1:3" s="102" customFormat="1" ht="12.75">
      <c r="A930" s="103"/>
      <c r="C930" s="38"/>
    </row>
    <row r="931" spans="1:3" s="102" customFormat="1" ht="12.75">
      <c r="A931" s="103"/>
      <c r="C931" s="38"/>
    </row>
    <row r="932" spans="1:3" s="102" customFormat="1" ht="12.75">
      <c r="A932" s="103"/>
      <c r="C932" s="38"/>
    </row>
    <row r="933" spans="1:3" s="102" customFormat="1" ht="12.75">
      <c r="A933" s="103"/>
      <c r="C933" s="38"/>
    </row>
    <row r="934" spans="1:3" s="102" customFormat="1" ht="12.75">
      <c r="A934" s="103"/>
      <c r="C934" s="38"/>
    </row>
    <row r="935" spans="1:3" s="102" customFormat="1" ht="12.75">
      <c r="A935" s="103"/>
      <c r="C935" s="38"/>
    </row>
    <row r="936" spans="1:3" s="102" customFormat="1" ht="12.75">
      <c r="A936" s="103"/>
      <c r="C936" s="38"/>
    </row>
    <row r="937" spans="1:3" s="102" customFormat="1" ht="12.75">
      <c r="A937" s="103"/>
      <c r="C937" s="38"/>
    </row>
    <row r="938" spans="1:3" s="102" customFormat="1" ht="12.75">
      <c r="A938" s="103"/>
      <c r="C938" s="38"/>
    </row>
    <row r="939" spans="1:3" s="102" customFormat="1" ht="12.75">
      <c r="A939" s="103"/>
      <c r="C939" s="38"/>
    </row>
    <row r="940" spans="1:3" s="102" customFormat="1" ht="12.75">
      <c r="A940" s="103"/>
      <c r="C940" s="38"/>
    </row>
    <row r="941" spans="1:3" s="102" customFormat="1" ht="12.75">
      <c r="A941" s="103"/>
      <c r="C941" s="38"/>
    </row>
    <row r="942" spans="1:3" s="102" customFormat="1" ht="12.75">
      <c r="A942" s="103"/>
      <c r="C942" s="38"/>
    </row>
    <row r="943" spans="1:3" s="102" customFormat="1" ht="12.75">
      <c r="A943" s="103"/>
      <c r="C943" s="38"/>
    </row>
    <row r="944" spans="1:3" s="102" customFormat="1" ht="12.75">
      <c r="A944" s="103"/>
      <c r="C944" s="38"/>
    </row>
    <row r="945" spans="1:3" s="102" customFormat="1" ht="12.75">
      <c r="A945" s="103"/>
      <c r="C945" s="38"/>
    </row>
    <row r="946" spans="1:3" s="102" customFormat="1" ht="12.75">
      <c r="A946" s="103"/>
      <c r="C946" s="38"/>
    </row>
    <row r="947" spans="1:3" s="102" customFormat="1" ht="12.75">
      <c r="A947" s="103"/>
      <c r="C947" s="38"/>
    </row>
    <row r="948" spans="1:3" s="102" customFormat="1" ht="12.75">
      <c r="A948" s="103"/>
      <c r="C948" s="38"/>
    </row>
    <row r="949" spans="1:3" s="102" customFormat="1" ht="12.75">
      <c r="A949" s="103"/>
      <c r="C949" s="38"/>
    </row>
    <row r="950" spans="1:3" s="102" customFormat="1" ht="12.75">
      <c r="A950" s="103"/>
      <c r="C950" s="38"/>
    </row>
    <row r="951" spans="1:3" s="102" customFormat="1" ht="12.75">
      <c r="A951" s="103"/>
      <c r="C951" s="38"/>
    </row>
    <row r="952" spans="1:3" s="102" customFormat="1" ht="12.75">
      <c r="A952" s="103"/>
      <c r="C952" s="38"/>
    </row>
    <row r="953" spans="1:3" s="102" customFormat="1" ht="12.75">
      <c r="A953" s="103"/>
      <c r="C953" s="38"/>
    </row>
    <row r="954" spans="1:3" s="102" customFormat="1" ht="12.75">
      <c r="A954" s="103"/>
      <c r="C954" s="38"/>
    </row>
    <row r="955" spans="1:3" s="102" customFormat="1" ht="12.75">
      <c r="A955" s="103"/>
      <c r="C955" s="38"/>
    </row>
    <row r="956" spans="1:3" s="102" customFormat="1" ht="12.75">
      <c r="A956" s="103"/>
      <c r="C956" s="38"/>
    </row>
    <row r="957" spans="1:3" s="102" customFormat="1" ht="12.75">
      <c r="A957" s="103"/>
      <c r="C957" s="38"/>
    </row>
    <row r="958" spans="1:3" s="102" customFormat="1" ht="12.75">
      <c r="A958" s="103"/>
      <c r="C958" s="38"/>
    </row>
    <row r="959" spans="1:3" s="102" customFormat="1" ht="12.75">
      <c r="A959" s="103"/>
      <c r="C959" s="38"/>
    </row>
    <row r="960" spans="1:3" s="102" customFormat="1" ht="12.75">
      <c r="A960" s="103"/>
      <c r="C960" s="38"/>
    </row>
    <row r="961" spans="1:3" s="102" customFormat="1" ht="12.75">
      <c r="A961" s="103"/>
      <c r="C961" s="38"/>
    </row>
    <row r="962" spans="1:3" s="102" customFormat="1" ht="12.75">
      <c r="A962" s="103"/>
      <c r="C962" s="38"/>
    </row>
    <row r="963" spans="1:3" s="102" customFormat="1" ht="12.75">
      <c r="A963" s="103"/>
      <c r="C963" s="38"/>
    </row>
    <row r="964" spans="1:3" s="102" customFormat="1" ht="12.75">
      <c r="A964" s="103"/>
      <c r="C964" s="38"/>
    </row>
    <row r="965" spans="1:3" s="102" customFormat="1" ht="12.75">
      <c r="A965" s="103"/>
      <c r="C965" s="38"/>
    </row>
    <row r="966" spans="1:3" s="102" customFormat="1" ht="12.75">
      <c r="A966" s="103"/>
      <c r="C966" s="38"/>
    </row>
    <row r="967" spans="1:3" s="102" customFormat="1" ht="12.75">
      <c r="A967" s="103"/>
      <c r="C967" s="38"/>
    </row>
    <row r="968" spans="1:3" s="102" customFormat="1" ht="12.75">
      <c r="A968" s="103"/>
      <c r="C968" s="38"/>
    </row>
    <row r="969" spans="1:3" s="102" customFormat="1" ht="12.75">
      <c r="A969" s="103"/>
      <c r="C969" s="38"/>
    </row>
    <row r="970" spans="1:3" s="102" customFormat="1" ht="12.75">
      <c r="A970" s="103"/>
      <c r="C970" s="38"/>
    </row>
    <row r="971" spans="1:3" s="102" customFormat="1" ht="12.75">
      <c r="A971" s="103"/>
      <c r="C971" s="38"/>
    </row>
    <row r="972" spans="1:3" s="102" customFormat="1" ht="12.75">
      <c r="A972" s="103"/>
      <c r="C972" s="38"/>
    </row>
    <row r="973" spans="1:3" s="102" customFormat="1" ht="12.75">
      <c r="A973" s="103"/>
      <c r="C973" s="38"/>
    </row>
    <row r="974" spans="1:3" s="102" customFormat="1" ht="12.75">
      <c r="A974" s="103"/>
      <c r="C974" s="38"/>
    </row>
    <row r="975" spans="1:3" s="102" customFormat="1" ht="12.75">
      <c r="A975" s="103"/>
      <c r="C975" s="38"/>
    </row>
    <row r="976" spans="1:3" s="102" customFormat="1" ht="12.75">
      <c r="A976" s="103"/>
      <c r="C976" s="38"/>
    </row>
    <row r="977" spans="1:3" s="102" customFormat="1" ht="12.75">
      <c r="A977" s="103"/>
      <c r="C977" s="38"/>
    </row>
    <row r="978" spans="1:3" s="102" customFormat="1" ht="12.75">
      <c r="A978" s="103"/>
      <c r="C978" s="38"/>
    </row>
    <row r="979" spans="1:3" s="102" customFormat="1" ht="12.75">
      <c r="A979" s="103"/>
      <c r="C979" s="38"/>
    </row>
    <row r="980" spans="1:3" s="102" customFormat="1" ht="12.75">
      <c r="A980" s="103"/>
      <c r="C980" s="38"/>
    </row>
    <row r="981" spans="1:3" s="102" customFormat="1" ht="12.75">
      <c r="A981" s="103"/>
      <c r="C981" s="38"/>
    </row>
    <row r="982" spans="1:3" s="102" customFormat="1" ht="12.75">
      <c r="A982" s="103"/>
      <c r="C982" s="38"/>
    </row>
    <row r="983" spans="1:3" s="102" customFormat="1" ht="12.75">
      <c r="A983" s="103"/>
      <c r="C983" s="38"/>
    </row>
    <row r="984" spans="1:3" s="102" customFormat="1" ht="12.75">
      <c r="A984" s="103"/>
      <c r="C984" s="38"/>
    </row>
    <row r="985" spans="1:3" s="102" customFormat="1" ht="12.75">
      <c r="A985" s="103"/>
      <c r="C985" s="38"/>
    </row>
    <row r="986" spans="1:3" s="102" customFormat="1" ht="12.75">
      <c r="A986" s="103"/>
      <c r="C986" s="38"/>
    </row>
    <row r="987" spans="1:3" s="102" customFormat="1" ht="12.75">
      <c r="A987" s="103"/>
      <c r="C987" s="38"/>
    </row>
    <row r="988" spans="1:3" s="102" customFormat="1" ht="12.75">
      <c r="A988" s="103"/>
      <c r="C988" s="38"/>
    </row>
    <row r="989" spans="1:3" s="102" customFormat="1" ht="12.75">
      <c r="A989" s="103"/>
      <c r="C989" s="38"/>
    </row>
    <row r="990" spans="1:3" s="102" customFormat="1" ht="12.75">
      <c r="A990" s="103"/>
      <c r="C990" s="38"/>
    </row>
    <row r="991" spans="1:3" s="102" customFormat="1" ht="12.75">
      <c r="A991" s="103"/>
      <c r="C991" s="38"/>
    </row>
    <row r="992" spans="1:3" s="102" customFormat="1" ht="12.75">
      <c r="A992" s="103"/>
      <c r="C992" s="38"/>
    </row>
    <row r="993" spans="1:3" s="102" customFormat="1" ht="12.75">
      <c r="A993" s="103"/>
      <c r="C993" s="38"/>
    </row>
    <row r="994" spans="1:3" s="102" customFormat="1" ht="12.75">
      <c r="A994" s="103"/>
      <c r="C994" s="38"/>
    </row>
    <row r="995" spans="1:3" s="102" customFormat="1" ht="12.75">
      <c r="A995" s="103"/>
      <c r="C995" s="38"/>
    </row>
    <row r="996" spans="1:3" s="102" customFormat="1" ht="12.75">
      <c r="A996" s="103"/>
      <c r="C996" s="38"/>
    </row>
    <row r="997" spans="1:3" s="102" customFormat="1" ht="12.75">
      <c r="A997" s="103"/>
      <c r="C997" s="38"/>
    </row>
    <row r="998" spans="1:3" s="102" customFormat="1" ht="12.75">
      <c r="A998" s="103"/>
      <c r="C998" s="38"/>
    </row>
    <row r="999" spans="1:3" s="102" customFormat="1" ht="12.75">
      <c r="A999" s="103"/>
      <c r="C999" s="38"/>
    </row>
    <row r="1000" spans="1:3" s="102" customFormat="1" ht="12.75">
      <c r="A1000" s="103"/>
      <c r="C1000" s="38"/>
    </row>
    <row r="1001" spans="1:3" s="102" customFormat="1" ht="12.75">
      <c r="A1001" s="103"/>
      <c r="C1001" s="38"/>
    </row>
  </sheetData>
  <sheetProtection/>
  <mergeCells count="35">
    <mergeCell ref="X288:X289"/>
    <mergeCell ref="Z288:Z289"/>
    <mergeCell ref="AA288:AA289"/>
    <mergeCell ref="AB288:AB289"/>
    <mergeCell ref="AC288:AC289"/>
    <mergeCell ref="R14:R17"/>
    <mergeCell ref="S14:S17"/>
    <mergeCell ref="Q14:Q17"/>
    <mergeCell ref="K14:K17"/>
    <mergeCell ref="H13:K13"/>
    <mergeCell ref="L13:O13"/>
    <mergeCell ref="L14:L17"/>
    <mergeCell ref="M14:M17"/>
    <mergeCell ref="N14:N17"/>
    <mergeCell ref="O14:O17"/>
    <mergeCell ref="G14:G17"/>
    <mergeCell ref="P14:P17"/>
    <mergeCell ref="A12:A17"/>
    <mergeCell ref="B12:B17"/>
    <mergeCell ref="H14:H17"/>
    <mergeCell ref="I14:I17"/>
    <mergeCell ref="C13:C17"/>
    <mergeCell ref="C12:S12"/>
    <mergeCell ref="J14:J17"/>
    <mergeCell ref="P13:S13"/>
    <mergeCell ref="T4:U4"/>
    <mergeCell ref="A7:U7"/>
    <mergeCell ref="A8:U8"/>
    <mergeCell ref="A10:U10"/>
    <mergeCell ref="A9:U9"/>
    <mergeCell ref="T12:T17"/>
    <mergeCell ref="D13:G13"/>
    <mergeCell ref="D14:D17"/>
    <mergeCell ref="E14:E17"/>
    <mergeCell ref="F14:F17"/>
  </mergeCells>
  <printOptions/>
  <pageMargins left="0.7086614173228347" right="0.35433070866141736" top="0.5511811023622047" bottom="0.4724409448818898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</cp:lastModifiedBy>
  <cp:lastPrinted>2012-11-15T05:56:37Z</cp:lastPrinted>
  <dcterms:created xsi:type="dcterms:W3CDTF">1996-10-08T23:32:33Z</dcterms:created>
  <dcterms:modified xsi:type="dcterms:W3CDTF">2016-11-03T14:52:04Z</dcterms:modified>
  <cp:category/>
  <cp:version/>
  <cp:contentType/>
  <cp:contentStatus/>
</cp:coreProperties>
</file>